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20b81d69b36606e/PUBLIKOVANÉ/Školení CSGM/Dotaz ze složky/"/>
    </mc:Choice>
  </mc:AlternateContent>
  <xr:revisionPtr revIDLastSave="38" documentId="8_{F519CE5F-F3DC-480B-BCD9-6B8FC8B50380}" xr6:coauthVersionLast="47" xr6:coauthVersionMax="47" xr10:uidLastSave="{0A6BDC77-AE97-4700-85EC-8973AC9AF71C}"/>
  <bookViews>
    <workbookView xWindow="-120" yWindow="-120" windowWidth="29040" windowHeight="15840" xr2:uid="{720B8673-27DA-4EA8-85DC-49ABE1C2F38A}"/>
  </bookViews>
  <sheets>
    <sheet name="Materiál" sheetId="4" r:id="rId1"/>
    <sheet name="Školení" sheetId="1" r:id="rId2"/>
    <sheet name="Cestovné" sheetId="2" r:id="rId3"/>
  </sheets>
  <definedNames>
    <definedName name="Rok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4" l="1"/>
  <c r="P10" i="4"/>
  <c r="N29" i="4"/>
  <c r="L29" i="4"/>
  <c r="K29" i="4"/>
  <c r="F2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9" i="4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9" i="1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9" i="2"/>
  <c r="O54" i="4"/>
  <c r="N54" i="4"/>
  <c r="M54" i="4"/>
  <c r="L54" i="4"/>
  <c r="K54" i="4"/>
  <c r="J54" i="4"/>
  <c r="I54" i="4"/>
  <c r="H54" i="4"/>
  <c r="G54" i="4"/>
  <c r="F54" i="4"/>
  <c r="E54" i="4"/>
  <c r="D54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M29" i="4"/>
  <c r="I29" i="4"/>
  <c r="E29" i="4"/>
  <c r="S27" i="4"/>
  <c r="P27" i="4"/>
  <c r="S26" i="4"/>
  <c r="P26" i="4"/>
  <c r="S25" i="4"/>
  <c r="P25" i="4"/>
  <c r="S24" i="4"/>
  <c r="P24" i="4"/>
  <c r="S23" i="4"/>
  <c r="P23" i="4"/>
  <c r="S22" i="4"/>
  <c r="P22" i="4"/>
  <c r="S21" i="4"/>
  <c r="P21" i="4"/>
  <c r="S20" i="4"/>
  <c r="P20" i="4"/>
  <c r="S19" i="4"/>
  <c r="P19" i="4"/>
  <c r="S18" i="4"/>
  <c r="P18" i="4"/>
  <c r="S17" i="4"/>
  <c r="P17" i="4"/>
  <c r="S16" i="4"/>
  <c r="P16" i="4"/>
  <c r="S15" i="4"/>
  <c r="P15" i="4"/>
  <c r="S14" i="4"/>
  <c r="S13" i="4"/>
  <c r="S12" i="4"/>
  <c r="S11" i="4"/>
  <c r="S10" i="4"/>
  <c r="S9" i="4"/>
  <c r="Y7" i="4"/>
  <c r="P12" i="4" l="1"/>
  <c r="P13" i="4"/>
  <c r="P14" i="4"/>
  <c r="P11" i="4"/>
  <c r="O29" i="4"/>
  <c r="G29" i="4"/>
  <c r="H29" i="4"/>
  <c r="P9" i="4"/>
  <c r="P29" i="4" s="1"/>
  <c r="D29" i="4"/>
  <c r="P54" i="4"/>
  <c r="O54" i="2" l="1"/>
  <c r="N54" i="2"/>
  <c r="M54" i="2"/>
  <c r="L54" i="2"/>
  <c r="K54" i="2"/>
  <c r="J54" i="2"/>
  <c r="I54" i="2"/>
  <c r="H54" i="2"/>
  <c r="G54" i="2"/>
  <c r="F54" i="2"/>
  <c r="E54" i="2"/>
  <c r="D54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O29" i="2"/>
  <c r="N29" i="2"/>
  <c r="M29" i="2"/>
  <c r="L29" i="2"/>
  <c r="K29" i="2"/>
  <c r="J29" i="2"/>
  <c r="I29" i="2"/>
  <c r="H29" i="2"/>
  <c r="G29" i="2"/>
  <c r="F29" i="2"/>
  <c r="E29" i="2"/>
  <c r="D29" i="2"/>
  <c r="S27" i="2"/>
  <c r="P27" i="2"/>
  <c r="S26" i="2"/>
  <c r="P26" i="2"/>
  <c r="S25" i="2"/>
  <c r="P25" i="2"/>
  <c r="S24" i="2"/>
  <c r="P24" i="2"/>
  <c r="S23" i="2"/>
  <c r="P23" i="2"/>
  <c r="S22" i="2"/>
  <c r="P22" i="2"/>
  <c r="S21" i="2"/>
  <c r="P21" i="2"/>
  <c r="S20" i="2"/>
  <c r="P20" i="2"/>
  <c r="S19" i="2"/>
  <c r="P19" i="2"/>
  <c r="S18" i="2"/>
  <c r="P18" i="2"/>
  <c r="S17" i="2"/>
  <c r="P17" i="2"/>
  <c r="S16" i="2"/>
  <c r="P16" i="2"/>
  <c r="S15" i="2"/>
  <c r="P15" i="2"/>
  <c r="S14" i="2"/>
  <c r="P14" i="2"/>
  <c r="S13" i="2"/>
  <c r="P13" i="2"/>
  <c r="S12" i="2"/>
  <c r="P12" i="2"/>
  <c r="S11" i="2"/>
  <c r="P11" i="2"/>
  <c r="S10" i="2"/>
  <c r="P10" i="2"/>
  <c r="S9" i="2"/>
  <c r="P9" i="2"/>
  <c r="Y7" i="2"/>
  <c r="P9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D54" i="1"/>
  <c r="E54" i="1"/>
  <c r="F54" i="1"/>
  <c r="G54" i="1"/>
  <c r="H54" i="1"/>
  <c r="I54" i="1"/>
  <c r="J54" i="1"/>
  <c r="K54" i="1"/>
  <c r="L54" i="1"/>
  <c r="M54" i="1"/>
  <c r="N54" i="1"/>
  <c r="O54" i="1"/>
  <c r="O29" i="1"/>
  <c r="N29" i="1"/>
  <c r="M29" i="1"/>
  <c r="L29" i="1"/>
  <c r="K29" i="1"/>
  <c r="J29" i="1"/>
  <c r="I29" i="1"/>
  <c r="H29" i="1"/>
  <c r="G29" i="1"/>
  <c r="F29" i="1"/>
  <c r="E29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Y7" i="1"/>
  <c r="S27" i="1"/>
  <c r="P54" i="1" l="1"/>
  <c r="P29" i="2"/>
  <c r="P54" i="2"/>
  <c r="P29" i="1"/>
  <c r="D29" i="1"/>
  <c r="S10" i="1"/>
  <c r="S12" i="1"/>
  <c r="S14" i="1"/>
  <c r="S16" i="1"/>
  <c r="S18" i="1"/>
  <c r="S20" i="1"/>
  <c r="S22" i="1"/>
  <c r="S24" i="1"/>
  <c r="S26" i="1"/>
  <c r="S9" i="1"/>
  <c r="S11" i="1"/>
  <c r="S13" i="1"/>
  <c r="S15" i="1"/>
  <c r="S17" i="1"/>
  <c r="S19" i="1"/>
  <c r="S21" i="1"/>
  <c r="S23" i="1"/>
  <c r="S25" i="1"/>
</calcChain>
</file>

<file path=xl/sharedStrings.xml><?xml version="1.0" encoding="utf-8"?>
<sst xmlns="http://schemas.openxmlformats.org/spreadsheetml/2006/main" count="153" uniqueCount="46">
  <si>
    <t>Materiál</t>
  </si>
  <si>
    <t>Středisko:</t>
  </si>
  <si>
    <t>300 - Prodej</t>
  </si>
  <si>
    <t>Plán 2024</t>
  </si>
  <si>
    <t>501100 Spotřební materiál</t>
  </si>
  <si>
    <t>Skutečnost 2023</t>
  </si>
  <si>
    <t>Partner</t>
  </si>
  <si>
    <t>Položka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</si>
  <si>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</si>
  <si>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</si>
  <si>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</si>
  <si>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</si>
  <si>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</si>
  <si>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</si>
  <si>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</si>
  <si>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</si>
  <si>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</si>
  <si>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</si>
  <si>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</si>
  <si>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</si>
  <si>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 xml:space="preserve">Celkem </t>
  </si>
  <si>
    <t>Komentář/Zdůvodnění</t>
  </si>
  <si>
    <t>Středisko</t>
  </si>
  <si>
    <t>Účet</t>
  </si>
  <si>
    <t>Text</t>
  </si>
  <si>
    <t>Název partnera</t>
  </si>
  <si>
    <t>Měsíc</t>
  </si>
  <si>
    <t>Obrat</t>
  </si>
  <si>
    <t>Položka material 1</t>
  </si>
  <si>
    <t>Položka material 2</t>
  </si>
  <si>
    <t>Položka material 3</t>
  </si>
  <si>
    <t>Položka material 4</t>
  </si>
  <si>
    <t>Položka material 5</t>
  </si>
  <si>
    <t>Položka material 6</t>
  </si>
  <si>
    <t>Plán 2023</t>
  </si>
  <si>
    <t>Komentář</t>
  </si>
  <si>
    <t>Školení</t>
  </si>
  <si>
    <t>518100 Školení</t>
  </si>
  <si>
    <t>Sales skills</t>
  </si>
  <si>
    <t>soft skill</t>
  </si>
  <si>
    <t>Jazyky</t>
  </si>
  <si>
    <t>Cestovné</t>
  </si>
  <si>
    <t>512000 Cestovné</t>
  </si>
  <si>
    <t>Evropa</t>
  </si>
  <si>
    <t>Afrika</t>
  </si>
  <si>
    <t>Amerika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</si>
</sst>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22"/>
      <color theme="3"/>
      <name val="Calibri"/>
      <family val="2"/>
      <charset val="238"/>
      <scheme val="minor"/>
    </font>
    <font>
      <b/>
      <i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3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gradientFill degree="90">
        <stop position="0">
          <color theme="3"/>
        </stop>
        <stop position="1">
          <color theme="4"/>
        </stop>
      </gradient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66">
    <border>
      <left/>
      <right/>
      <top/>
      <bottom/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/>
      <right style="thin">
        <color auto="1"/>
      </right>
      <top/>
      <bottom style="medium">
        <color theme="3" tint="-0.24994659260841701"/>
      </bottom>
      <diagonal/>
    </border>
    <border>
      <left style="thin">
        <color auto="1"/>
      </left>
      <right style="medium">
        <color auto="1"/>
      </right>
      <top/>
      <bottom style="medium">
        <color theme="3" tint="-0.24994659260841701"/>
      </bottom>
      <diagonal/>
    </border>
    <border>
      <left/>
      <right style="thin">
        <color theme="3" tint="-0.24994659260841701"/>
      </right>
      <top/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medium">
        <color theme="3" tint="-0.24994659260841701"/>
      </bottom>
      <diagonal/>
    </border>
    <border>
      <left style="thin">
        <color theme="3" tint="-0.24994659260841701"/>
      </left>
      <right/>
      <top/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/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medium">
        <color theme="3" tint="-0.24994659260841701"/>
      </bottom>
      <diagonal/>
    </border>
    <border>
      <left/>
      <right/>
      <top/>
      <bottom style="thin">
        <color theme="4" tint="0.79998168889431442"/>
      </bottom>
      <diagonal/>
    </border>
    <border>
      <left/>
      <right style="thin">
        <color auto="1"/>
      </right>
      <top/>
      <bottom style="thin">
        <color theme="3" tint="-0.24994659260841701"/>
      </bottom>
      <diagonal/>
    </border>
    <border>
      <left style="thin">
        <color auto="1"/>
      </left>
      <right style="medium">
        <color auto="1"/>
      </right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/>
      <top/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/>
      <right style="thin">
        <color auto="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auto="1"/>
      </left>
      <right style="medium">
        <color auto="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auto="1"/>
      </right>
      <top style="thin">
        <color theme="3" tint="-0.24994659260841701"/>
      </top>
      <bottom/>
      <diagonal/>
    </border>
    <border>
      <left style="thin">
        <color auto="1"/>
      </left>
      <right style="medium">
        <color auto="1"/>
      </right>
      <top style="thin">
        <color theme="3" tint="-0.24994659260841701"/>
      </top>
      <bottom/>
      <diagonal/>
    </border>
    <border>
      <left/>
      <right style="thin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/>
      <top style="thin">
        <color theme="3" tint="-0.24994659260841701"/>
      </top>
      <bottom/>
      <diagonal/>
    </border>
    <border>
      <left style="medium">
        <color theme="3" tint="-0.24994659260841701"/>
      </left>
      <right style="medium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/>
      <diagonal/>
    </border>
    <border>
      <left style="medium">
        <color rgb="FF16365C"/>
      </left>
      <right/>
      <top style="medium">
        <color rgb="FF16365C"/>
      </top>
      <bottom style="medium">
        <color rgb="FF16365C"/>
      </bottom>
      <diagonal/>
    </border>
    <border>
      <left/>
      <right style="medium">
        <color theme="3" tint="-0.24994659260841701"/>
      </right>
      <top style="medium">
        <color rgb="FF16365C"/>
      </top>
      <bottom style="medium">
        <color rgb="FF16365C"/>
      </bottom>
      <diagonal/>
    </border>
    <border>
      <left/>
      <right style="thin">
        <color theme="3" tint="-0.24994659260841701"/>
      </right>
      <top style="medium">
        <color rgb="FF16365C"/>
      </top>
      <bottom style="medium">
        <color rgb="FF16365C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rgb="FF16365C"/>
      </top>
      <bottom style="medium">
        <color rgb="FF16365C"/>
      </bottom>
      <diagonal/>
    </border>
    <border>
      <left style="thin">
        <color theme="3" tint="-0.24994659260841701"/>
      </left>
      <right/>
      <top style="medium">
        <color rgb="FF16365C"/>
      </top>
      <bottom style="medium">
        <color rgb="FF16365C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rgb="FF16365C"/>
      </top>
      <bottom style="medium">
        <color rgb="FF16365C"/>
      </bottom>
      <diagonal/>
    </border>
    <border>
      <left style="medium">
        <color theme="3" tint="-0.24994659260841701"/>
      </left>
      <right style="medium">
        <color rgb="FF16365C"/>
      </right>
      <top style="medium">
        <color rgb="FF16365C"/>
      </top>
      <bottom style="medium">
        <color rgb="FF16365C"/>
      </bottom>
      <diagonal/>
    </border>
    <border>
      <left style="medium">
        <color rgb="FF16365C"/>
      </left>
      <right style="thin">
        <color rgb="FF16365C"/>
      </right>
      <top style="medium">
        <color rgb="FF16365C"/>
      </top>
      <bottom style="medium">
        <color theme="3" tint="-0.24994659260841701"/>
      </bottom>
      <diagonal/>
    </border>
    <border>
      <left style="thin">
        <color rgb="FF16365C"/>
      </left>
      <right style="medium">
        <color rgb="FF16365C"/>
      </right>
      <top style="medium">
        <color rgb="FF16365C"/>
      </top>
      <bottom style="medium">
        <color theme="3" tint="-0.24994659260841701"/>
      </bottom>
      <diagonal/>
    </border>
    <border>
      <left/>
      <right style="thin">
        <color theme="3" tint="-0.24994659260841701"/>
      </right>
      <top style="medium">
        <color rgb="FF16365C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rgb="FF16365C"/>
      </top>
      <bottom style="medium">
        <color theme="3" tint="-0.24994659260841701"/>
      </bottom>
      <diagonal/>
    </border>
    <border>
      <left style="thin">
        <color theme="3" tint="-0.24994659260841701"/>
      </left>
      <right/>
      <top style="medium">
        <color rgb="FF16365C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rgb="FF16365C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rgb="FF16365C"/>
      </right>
      <top style="medium">
        <color rgb="FF16365C"/>
      </top>
      <bottom style="medium">
        <color theme="3" tint="-0.24994659260841701"/>
      </bottom>
      <diagonal/>
    </border>
    <border>
      <left style="medium">
        <color rgb="FF16365C"/>
      </left>
      <right style="thin">
        <color rgb="FF16365C"/>
      </right>
      <top/>
      <bottom style="thin">
        <color theme="3" tint="-0.24994659260841701"/>
      </bottom>
      <diagonal/>
    </border>
    <border>
      <left style="thin">
        <color rgb="FF16365C"/>
      </left>
      <right style="medium">
        <color rgb="FF16365C"/>
      </right>
      <top/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rgb="FF16365C"/>
      </right>
      <top/>
      <bottom style="thin">
        <color theme="3" tint="-0.24994659260841701"/>
      </bottom>
      <diagonal/>
    </border>
    <border>
      <left style="medium">
        <color rgb="FF16365C"/>
      </left>
      <right style="thin">
        <color rgb="FF16365C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rgb="FF16365C"/>
      </left>
      <right style="medium">
        <color rgb="FF16365C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rgb="FF16365C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rgb="FF16365C"/>
      </left>
      <right style="thin">
        <color rgb="FF16365C"/>
      </right>
      <top style="thin">
        <color theme="3" tint="-0.24994659260841701"/>
      </top>
      <bottom/>
      <diagonal/>
    </border>
    <border>
      <left style="thin">
        <color rgb="FF16365C"/>
      </left>
      <right style="medium">
        <color rgb="FF16365C"/>
      </right>
      <top style="thin">
        <color theme="3" tint="-0.24994659260841701"/>
      </top>
      <bottom/>
      <diagonal/>
    </border>
    <border>
      <left style="medium">
        <color theme="3" tint="-0.24994659260841701"/>
      </left>
      <right style="medium">
        <color rgb="FF16365C"/>
      </right>
      <top style="thin">
        <color theme="3" tint="-0.24994659260841701"/>
      </top>
      <bottom/>
      <diagonal/>
    </border>
    <border>
      <left style="medium">
        <color rgb="FF16365C"/>
      </left>
      <right style="thin">
        <color rgb="FF16365C"/>
      </right>
      <top style="thin">
        <color theme="3" tint="-0.24994659260841701"/>
      </top>
      <bottom style="medium">
        <color rgb="FF16365C"/>
      </bottom>
      <diagonal/>
    </border>
    <border>
      <left style="thin">
        <color rgb="FF16365C"/>
      </left>
      <right style="medium">
        <color rgb="FF16365C"/>
      </right>
      <top style="thin">
        <color theme="3" tint="-0.24994659260841701"/>
      </top>
      <bottom style="medium">
        <color rgb="FF16365C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medium">
        <color rgb="FF16365C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rgb="FF16365C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medium">
        <color rgb="FF16365C"/>
      </bottom>
      <diagonal/>
    </border>
    <border>
      <left style="medium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rgb="FF16365C"/>
      </bottom>
      <diagonal/>
    </border>
    <border>
      <left style="medium">
        <color theme="3" tint="-0.24994659260841701"/>
      </left>
      <right style="medium">
        <color rgb="FF16365C"/>
      </right>
      <top style="thin">
        <color theme="3" tint="-0.24994659260841701"/>
      </top>
      <bottom style="medium">
        <color rgb="FF16365C"/>
      </bottom>
      <diagonal/>
    </border>
    <border>
      <left/>
      <right style="medium">
        <color rgb="FF16365C"/>
      </right>
      <top style="medium">
        <color rgb="FF16365C"/>
      </top>
      <bottom style="medium">
        <color rgb="FF16365C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91">
    <xf numFmtId="0" fontId="0" fillId="0" borderId="0" xfId="0"/>
    <xf numFmtId="3" fontId="0" fillId="0" borderId="0" xfId="0" applyNumberFormat="1"/>
    <xf numFmtId="0" fontId="7" fillId="0" borderId="0" xfId="0" applyFont="1"/>
    <xf numFmtId="0" fontId="8" fillId="0" borderId="0" xfId="0" applyFont="1" applyAlignment="1">
      <alignment horizontal="left" vertical="center" indent="10"/>
    </xf>
    <xf numFmtId="0" fontId="9" fillId="0" borderId="0" xfId="0" applyFont="1" applyAlignment="1">
      <alignment horizontal="right"/>
    </xf>
    <xf numFmtId="0" fontId="5" fillId="0" borderId="0" xfId="2"/>
    <xf numFmtId="3" fontId="4" fillId="0" borderId="0" xfId="1" applyNumberFormat="1" applyFont="1" applyAlignment="1">
      <alignment horizontal="right"/>
    </xf>
    <xf numFmtId="3" fontId="0" fillId="0" borderId="1" xfId="0" applyNumberFormat="1" applyBorder="1"/>
    <xf numFmtId="3" fontId="0" fillId="0" borderId="2" xfId="0" applyNumberFormat="1" applyBorder="1"/>
    <xf numFmtId="3" fontId="0" fillId="0" borderId="3" xfId="0" applyNumberFormat="1" applyBorder="1"/>
    <xf numFmtId="3" fontId="0" fillId="0" borderId="4" xfId="0" applyNumberFormat="1" applyBorder="1"/>
    <xf numFmtId="0" fontId="11" fillId="0" borderId="0" xfId="0" applyFont="1"/>
    <xf numFmtId="0" fontId="12" fillId="0" borderId="0" xfId="0" applyFont="1"/>
    <xf numFmtId="3" fontId="2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 applyAlignment="1">
      <alignment horizontal="left"/>
    </xf>
    <xf numFmtId="3" fontId="2" fillId="2" borderId="8" xfId="0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13" xfId="0" applyFont="1" applyFill="1" applyBorder="1" applyAlignment="1">
      <alignment horizontal="center"/>
    </xf>
    <xf numFmtId="0" fontId="13" fillId="3" borderId="14" xfId="0" applyFont="1" applyFill="1" applyBorder="1"/>
    <xf numFmtId="0" fontId="3" fillId="4" borderId="15" xfId="0" applyFont="1" applyFill="1" applyBorder="1" applyAlignment="1">
      <alignment horizontal="left"/>
    </xf>
    <xf numFmtId="0" fontId="3" fillId="4" borderId="16" xfId="0" applyFont="1" applyFill="1" applyBorder="1" applyAlignment="1">
      <alignment horizontal="left"/>
    </xf>
    <xf numFmtId="3" fontId="0" fillId="4" borderId="17" xfId="0" applyNumberFormat="1" applyFill="1" applyBorder="1"/>
    <xf numFmtId="3" fontId="0" fillId="4" borderId="18" xfId="0" applyNumberFormat="1" applyFill="1" applyBorder="1"/>
    <xf numFmtId="3" fontId="0" fillId="4" borderId="19" xfId="0" applyNumberFormat="1" applyFill="1" applyBorder="1"/>
    <xf numFmtId="3" fontId="0" fillId="0" borderId="20" xfId="0" applyNumberFormat="1" applyBorder="1"/>
    <xf numFmtId="49" fontId="0" fillId="4" borderId="20" xfId="0" applyNumberFormat="1" applyFill="1" applyBorder="1"/>
    <xf numFmtId="3" fontId="0" fillId="0" borderId="18" xfId="0" applyNumberFormat="1" applyBorder="1"/>
    <xf numFmtId="3" fontId="0" fillId="0" borderId="21" xfId="0" applyNumberFormat="1" applyBorder="1"/>
    <xf numFmtId="0" fontId="10" fillId="4" borderId="22" xfId="0" applyFont="1" applyFill="1" applyBorder="1" applyAlignment="1">
      <alignment horizontal="left"/>
    </xf>
    <xf numFmtId="0" fontId="10" fillId="4" borderId="23" xfId="0" applyFont="1" applyFill="1" applyBorder="1" applyAlignment="1">
      <alignment horizontal="left"/>
    </xf>
    <xf numFmtId="3" fontId="0" fillId="4" borderId="1" xfId="0" applyNumberFormat="1" applyFill="1" applyBorder="1"/>
    <xf numFmtId="3" fontId="0" fillId="4" borderId="2" xfId="0" applyNumberFormat="1" applyFill="1" applyBorder="1"/>
    <xf numFmtId="3" fontId="0" fillId="4" borderId="3" xfId="0" applyNumberFormat="1" applyFill="1" applyBorder="1"/>
    <xf numFmtId="49" fontId="0" fillId="4" borderId="4" xfId="0" applyNumberFormat="1" applyFill="1" applyBorder="1"/>
    <xf numFmtId="3" fontId="0" fillId="0" borderId="24" xfId="0" applyNumberFormat="1" applyBorder="1"/>
    <xf numFmtId="0" fontId="10" fillId="4" borderId="25" xfId="0" applyFont="1" applyFill="1" applyBorder="1" applyAlignment="1">
      <alignment horizontal="left"/>
    </xf>
    <xf numFmtId="0" fontId="10" fillId="4" borderId="26" xfId="0" applyFont="1" applyFill="1" applyBorder="1" applyAlignment="1">
      <alignment horizontal="left"/>
    </xf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0" borderId="30" xfId="0" applyNumberFormat="1" applyBorder="1"/>
    <xf numFmtId="49" fontId="0" fillId="4" borderId="30" xfId="0" applyNumberFormat="1" applyFill="1" applyBorder="1"/>
    <xf numFmtId="3" fontId="0" fillId="0" borderId="28" xfId="0" applyNumberFormat="1" applyBorder="1"/>
    <xf numFmtId="3" fontId="0" fillId="0" borderId="31" xfId="0" applyNumberFormat="1" applyBorder="1"/>
    <xf numFmtId="0" fontId="3" fillId="4" borderId="25" xfId="0" applyFont="1" applyFill="1" applyBorder="1" applyAlignment="1">
      <alignment horizontal="left"/>
    </xf>
    <xf numFmtId="0" fontId="3" fillId="4" borderId="26" xfId="0" applyFont="1" applyFill="1" applyBorder="1" applyAlignment="1">
      <alignment horizontal="left"/>
    </xf>
    <xf numFmtId="49" fontId="0" fillId="4" borderId="5" xfId="0" applyNumberFormat="1" applyFill="1" applyBorder="1"/>
    <xf numFmtId="0" fontId="3" fillId="5" borderId="32" xfId="0" applyFont="1" applyFill="1" applyBorder="1" applyAlignment="1">
      <alignment horizontal="left"/>
    </xf>
    <xf numFmtId="0" fontId="3" fillId="5" borderId="33" xfId="0" applyFont="1" applyFill="1" applyBorder="1" applyAlignment="1">
      <alignment horizontal="left"/>
    </xf>
    <xf numFmtId="3" fontId="0" fillId="0" borderId="34" xfId="0" applyNumberFormat="1" applyBorder="1"/>
    <xf numFmtId="3" fontId="0" fillId="0" borderId="35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49" fontId="0" fillId="0" borderId="38" xfId="0" applyNumberFormat="1" applyBorder="1"/>
    <xf numFmtId="0" fontId="14" fillId="0" borderId="0" xfId="0" applyFont="1"/>
    <xf numFmtId="3" fontId="2" fillId="2" borderId="39" xfId="0" applyNumberFormat="1" applyFont="1" applyFill="1" applyBorder="1" applyAlignment="1">
      <alignment horizontal="left"/>
    </xf>
    <xf numFmtId="3" fontId="2" fillId="2" borderId="40" xfId="0" applyNumberFormat="1" applyFont="1" applyFill="1" applyBorder="1" applyAlignment="1">
      <alignment horizontal="left"/>
    </xf>
    <xf numFmtId="3" fontId="2" fillId="2" borderId="41" xfId="0" applyNumberFormat="1" applyFont="1" applyFill="1" applyBorder="1" applyAlignment="1">
      <alignment horizontal="center"/>
    </xf>
    <xf numFmtId="0" fontId="2" fillId="2" borderId="42" xfId="0" applyFont="1" applyFill="1" applyBorder="1" applyAlignment="1">
      <alignment horizontal="center"/>
    </xf>
    <xf numFmtId="0" fontId="2" fillId="2" borderId="43" xfId="0" applyFont="1" applyFill="1" applyBorder="1" applyAlignment="1">
      <alignment horizontal="center"/>
    </xf>
    <xf numFmtId="0" fontId="2" fillId="2" borderId="44" xfId="0" applyFont="1" applyFill="1" applyBorder="1"/>
    <xf numFmtId="0" fontId="2" fillId="2" borderId="45" xfId="0" applyFont="1" applyFill="1" applyBorder="1"/>
    <xf numFmtId="0" fontId="3" fillId="5" borderId="46" xfId="0" applyFont="1" applyFill="1" applyBorder="1" applyAlignment="1">
      <alignment horizontal="left"/>
    </xf>
    <xf numFmtId="0" fontId="3" fillId="5" borderId="47" xfId="0" applyFont="1" applyFill="1" applyBorder="1" applyAlignment="1">
      <alignment horizontal="left"/>
    </xf>
    <xf numFmtId="3" fontId="0" fillId="0" borderId="17" xfId="0" applyNumberFormat="1" applyBorder="1"/>
    <xf numFmtId="3" fontId="0" fillId="0" borderId="19" xfId="0" applyNumberFormat="1" applyBorder="1"/>
    <xf numFmtId="49" fontId="0" fillId="0" borderId="48" xfId="0" applyNumberFormat="1" applyBorder="1"/>
    <xf numFmtId="0" fontId="10" fillId="5" borderId="49" xfId="0" applyFont="1" applyFill="1" applyBorder="1" applyAlignment="1">
      <alignment horizontal="left"/>
    </xf>
    <xf numFmtId="0" fontId="10" fillId="5" borderId="50" xfId="0" applyFont="1" applyFill="1" applyBorder="1" applyAlignment="1">
      <alignment horizontal="left"/>
    </xf>
    <xf numFmtId="49" fontId="0" fillId="0" borderId="51" xfId="0" applyNumberFormat="1" applyBorder="1"/>
    <xf numFmtId="0" fontId="10" fillId="5" borderId="52" xfId="0" applyFont="1" applyFill="1" applyBorder="1" applyAlignment="1">
      <alignment horizontal="left"/>
    </xf>
    <xf numFmtId="0" fontId="10" fillId="5" borderId="53" xfId="0" applyFont="1" applyFill="1" applyBorder="1" applyAlignment="1">
      <alignment horizontal="left"/>
    </xf>
    <xf numFmtId="3" fontId="0" fillId="0" borderId="27" xfId="0" applyNumberFormat="1" applyBorder="1"/>
    <xf numFmtId="3" fontId="0" fillId="0" borderId="29" xfId="0" applyNumberFormat="1" applyBorder="1"/>
    <xf numFmtId="49" fontId="0" fillId="0" borderId="54" xfId="0" applyNumberFormat="1" applyBorder="1"/>
    <xf numFmtId="0" fontId="3" fillId="5" borderId="55" xfId="0" applyFont="1" applyFill="1" applyBorder="1" applyAlignment="1">
      <alignment horizontal="left"/>
    </xf>
    <xf numFmtId="0" fontId="3" fillId="5" borderId="56" xfId="0" applyFont="1" applyFill="1" applyBorder="1" applyAlignment="1">
      <alignment horizontal="left"/>
    </xf>
    <xf numFmtId="3" fontId="0" fillId="0" borderId="57" xfId="0" applyNumberFormat="1" applyBorder="1"/>
    <xf numFmtId="3" fontId="0" fillId="0" borderId="58" xfId="0" applyNumberFormat="1" applyBorder="1"/>
    <xf numFmtId="3" fontId="0" fillId="0" borderId="59" xfId="0" applyNumberFormat="1" applyBorder="1"/>
    <xf numFmtId="3" fontId="0" fillId="0" borderId="60" xfId="0" applyNumberFormat="1" applyBorder="1"/>
    <xf numFmtId="49" fontId="0" fillId="0" borderId="61" xfId="0" applyNumberFormat="1" applyBorder="1"/>
    <xf numFmtId="0" fontId="3" fillId="5" borderId="62" xfId="0" applyFont="1" applyFill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69">
    <dxf>
      <numFmt numFmtId="3" formatCode="#,##0"/>
      <border diagonalUp="0" diagonalDown="0">
        <left style="thin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" formatCode="#,##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0" formatCode="@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theme="3" tint="-0.2499465926084170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theme="3" tint="-0.24994659260841701"/>
        </top>
        <bottom/>
        <vertical style="thin">
          <color auto="1"/>
        </vertical>
      </border>
    </dxf>
    <dxf>
      <border outline="0">
        <bottom style="medium">
          <color rgb="FF16365C"/>
        </bottom>
      </border>
    </dxf>
    <dxf>
      <border outline="0">
        <left style="medium">
          <color rgb="FF16365C"/>
        </left>
        <right style="medium">
          <color rgb="FF16365C"/>
        </right>
        <top style="medium">
          <color rgb="FF16365C"/>
        </top>
        <bottom style="medium">
          <color rgb="FF16365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fill>
        <gradientFill degree="90">
          <stop position="0">
            <color theme="3"/>
          </stop>
          <stop position="1">
            <color theme="4"/>
          </stop>
        </gradientFill>
      </fill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numFmt numFmtId="3" formatCode="#,##0"/>
      <border diagonalUp="0" diagonalDown="0">
        <left style="thin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" formatCode="#,##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0" formatCode="@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theme="3" tint="-0.2499465926084170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theme="3" tint="-0.24994659260841701"/>
        </top>
        <bottom/>
        <vertical style="thin">
          <color auto="1"/>
        </vertical>
      </border>
    </dxf>
    <dxf>
      <border outline="0">
        <bottom style="medium">
          <color rgb="FF16365C"/>
        </bottom>
      </border>
    </dxf>
    <dxf>
      <border outline="0">
        <left style="medium">
          <color rgb="FF16365C"/>
        </left>
        <right style="medium">
          <color rgb="FF16365C"/>
        </right>
        <top style="medium">
          <color rgb="FF16365C"/>
        </top>
        <bottom style="medium">
          <color rgb="FF16365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fill>
        <gradientFill degree="90">
          <stop position="0">
            <color theme="3"/>
          </stop>
          <stop position="1">
            <color theme="4"/>
          </stop>
        </gradientFill>
      </fill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numFmt numFmtId="3" formatCode="#,##0"/>
      <border diagonalUp="0" diagonalDown="0">
        <left style="thin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" formatCode="#,##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0" formatCode="@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theme="3" tint="-0.2499465926084170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theme="3" tint="-0.24994659260841701"/>
        </top>
        <bottom/>
        <vertical style="thin">
          <color auto="1"/>
        </vertical>
      </border>
    </dxf>
    <dxf>
      <border outline="0">
        <bottom style="medium">
          <color rgb="FF16365C"/>
        </bottom>
      </border>
    </dxf>
    <dxf>
      <border outline="0">
        <left style="medium">
          <color rgb="FF16365C"/>
        </left>
        <right style="medium">
          <color rgb="FF16365C"/>
        </right>
        <top style="medium">
          <color rgb="FF16365C"/>
        </top>
        <bottom style="medium">
          <color rgb="FF16365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fill>
        <gradientFill degree="90">
          <stop position="0">
            <color theme="3"/>
          </stop>
          <stop position="1">
            <color theme="4"/>
          </stop>
        </gradientFill>
      </fill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FB86DB8-30C7-4A97-BA66-E12AF5DA29F4}" name="Plan_material" displayName="Plan_material" ref="B8:S27" totalsRowShown="0" headerRowDxfId="66" headerRowBorderDxfId="64" tableBorderDxfId="65">
  <autoFilter ref="B8:S27" xr:uid="{00000000-0009-0000-0100-00005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607651F3-AD40-4ABD-B81B-525431B100F6}" name="Partner" dataDxfId="63"/>
    <tableColumn id="19" xr3:uid="{E6B0D350-0AD5-4E05-8A52-C29541ABDF46}" name="Položka" dataDxfId="62"/>
    <tableColumn id="2" xr3:uid="{65515FF3-BB62-46C9-A865-625477963E35}" name="Leden" dataDxfId="61"/>
    <tableColumn id="3" xr3:uid="{2D654489-A349-4E9F-BF8B-593B0BA00803}" name="Únor" dataDxfId="60"/>
    <tableColumn id="4" xr3:uid="{5B1DABEB-1801-4CA9-BE97-92297564355E}" name="Březen" dataDxfId="59"/>
    <tableColumn id="5" xr3:uid="{5EB840B1-3260-465A-B27B-9D8BBB6B419E}" name="Duben" dataDxfId="58"/>
    <tableColumn id="6" xr3:uid="{38C173B9-D583-41EA-BA83-FA19175995DF}" name="Květen" dataDxfId="57"/>
    <tableColumn id="7" xr3:uid="{95E89FAB-246E-4F10-A8A1-43FB2E3407C3}" name="Červen" dataDxfId="56"/>
    <tableColumn id="8" xr3:uid="{E837335C-610E-49B6-8057-62FB2C84D119}" name="Červenec" dataDxfId="55"/>
    <tableColumn id="9" xr3:uid="{3A61D852-A600-463E-9D50-42A7BA979A03}" name="Srpen" dataDxfId="54"/>
    <tableColumn id="10" xr3:uid="{F0D2084F-1202-48DC-925C-AC430C793B03}" name="Září" dataDxfId="53"/>
    <tableColumn id="11" xr3:uid="{05EE7009-F4E4-4421-B2F1-5ED88C3AFE02}" name="Říjen" dataDxfId="52"/>
    <tableColumn id="12" xr3:uid="{E12652CD-0C58-4A78-8460-A098A01FF41F}" name="Listopad" dataDxfId="51"/>
    <tableColumn id="13" xr3:uid="{3DBFB535-D442-43CA-A36B-74952114F005}" name="Prosinec" dataDxfId="50"/>
    <tableColumn id="14" xr3:uid="{E413911B-D221-4941-943C-761A81CC38DC}" name="Celkem " dataDxfId="49">
      <calculatedColumnFormula>SUM(D9:O9)</calculatedColumnFormula>
    </tableColumn>
    <tableColumn id="18" xr3:uid="{51A460B6-F372-45EB-BDE7-A82EE62C47D4}" name="Komentář/Zdůvodnění" dataDxfId="48"/>
    <tableColumn id="16" xr3:uid="{93698747-BBC9-426B-B922-B5A1715D0D8E}" name="Středisko" dataDxfId="47">
      <calculatedColumnFormula>$E$2</calculatedColumnFormula>
    </tableColumn>
    <tableColumn id="17" xr3:uid="{F202CDC2-9E90-4771-8CE4-17DB65FE7FF0}" name="Účet" dataDxfId="46">
      <calculatedColumnFormula>$S$7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078B2CA-8338-421B-BE45-2C17225717D7}" name="Plan_školení" displayName="Plan_školení" ref="B8:S27" totalsRowShown="0" headerRowDxfId="43" headerRowBorderDxfId="41" tableBorderDxfId="42">
  <autoFilter ref="B8:S27" xr:uid="{00000000-0009-0000-0100-00005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540E4821-A388-4B63-8F32-78B69514AFDC}" name="Partner" dataDxfId="40"/>
    <tableColumn id="19" xr3:uid="{B7D28494-1FEA-4859-BDAF-231A69CAD43A}" name="Položka" dataDxfId="39"/>
    <tableColumn id="2" xr3:uid="{F98C91EE-F5C8-445F-B006-34B809A1ED5A}" name="Leden" dataDxfId="38"/>
    <tableColumn id="3" xr3:uid="{945DA0BE-B700-4A21-A075-1C979C5ACCED}" name="Únor" dataDxfId="37"/>
    <tableColumn id="4" xr3:uid="{6853D79D-CB6E-4C51-9956-08C23A88B4F9}" name="Březen" dataDxfId="36"/>
    <tableColumn id="5" xr3:uid="{BB58239E-A862-4B70-8A61-EEB32A4C4528}" name="Duben" dataDxfId="35"/>
    <tableColumn id="6" xr3:uid="{7FD6AB6B-E315-4623-9B00-7ECDB7ABD1FF}" name="Květen" dataDxfId="34"/>
    <tableColumn id="7" xr3:uid="{399CD27E-89CE-4DE9-95AA-6CFF70A6F01C}" name="Červen" dataDxfId="33"/>
    <tableColumn id="8" xr3:uid="{CCC687B9-9A14-40C6-B303-9B0CFE5A5CC1}" name="Červenec" dataDxfId="32"/>
    <tableColumn id="9" xr3:uid="{7FD03AB3-6250-4CD2-89D8-6194C709D37D}" name="Srpen" dataDxfId="31"/>
    <tableColumn id="10" xr3:uid="{0A5174CA-7269-4C2F-8627-0096D93B4489}" name="Září" dataDxfId="30"/>
    <tableColumn id="11" xr3:uid="{E10A1674-883E-45A3-9C6F-A39E948DCAA7}" name="Říjen" dataDxfId="29"/>
    <tableColumn id="12" xr3:uid="{BA405346-875A-432B-A914-679ED42D6D4E}" name="Listopad" dataDxfId="28"/>
    <tableColumn id="13" xr3:uid="{D72940E4-0A33-4474-B891-F12F32FC4A28}" name="Prosinec" dataDxfId="27"/>
    <tableColumn id="14" xr3:uid="{9FCF05A7-1BA3-4B27-AE0E-D52943E35226}" name="Celkem " dataDxfId="26">
      <calculatedColumnFormula>SUM(D9:O9)</calculatedColumnFormula>
    </tableColumn>
    <tableColumn id="18" xr3:uid="{F9649359-5445-4BD6-95C8-DC031BF5E40D}" name="Komentář/Zdůvodnění" dataDxfId="25"/>
    <tableColumn id="16" xr3:uid="{4F0E62E8-AFEF-46F1-BFE7-809F27930262}" name="Středisko" dataDxfId="24">
      <calculatedColumnFormula>$E$2</calculatedColumnFormula>
    </tableColumn>
    <tableColumn id="17" xr3:uid="{D1D7814E-E2B7-42C7-878A-368B9B8B978B}" name="Účet" dataDxfId="23">
      <calculatedColumnFormula>$S$7</calculatedColumn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4D48BA1-437B-423B-9FDF-6C94E5AE48C5}" name="Plan_cestovne" displayName="Plan_cestovne" ref="B8:S27" totalsRowShown="0" headerRowDxfId="20" headerRowBorderDxfId="18" tableBorderDxfId="19">
  <autoFilter ref="B8:S27" xr:uid="{00000000-0009-0000-0100-00005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92CBC695-DE89-430B-8C6C-40CE38A02F19}" name="Partner" dataDxfId="17"/>
    <tableColumn id="19" xr3:uid="{CBF7D461-A9C9-417F-BCCE-B0CB596555C9}" name="Položka" dataDxfId="16"/>
    <tableColumn id="2" xr3:uid="{0DD551B5-8AA4-430D-A693-72E809705B1D}" name="Leden" dataDxfId="15"/>
    <tableColumn id="3" xr3:uid="{30C0189E-6244-4055-B687-4CB83F1D066B}" name="Únor" dataDxfId="14"/>
    <tableColumn id="4" xr3:uid="{50625CF8-897D-4E4C-BA08-DB45BB533081}" name="Březen" dataDxfId="13"/>
    <tableColumn id="5" xr3:uid="{BCD6268A-11D9-427E-B356-6425C18D3057}" name="Duben" dataDxfId="12"/>
    <tableColumn id="6" xr3:uid="{F4797080-CADF-4C7E-8728-E57CB712AEC9}" name="Květen" dataDxfId="11"/>
    <tableColumn id="7" xr3:uid="{D7667AAC-E78B-4C3F-8EB7-A11781F29776}" name="Červen" dataDxfId="10"/>
    <tableColumn id="8" xr3:uid="{2EE60CA5-CE1E-4A76-9613-687808E90B9C}" name="Červenec" dataDxfId="9"/>
    <tableColumn id="9" xr3:uid="{ED2011F2-2E52-4CD2-9A31-F8111333373A}" name="Srpen" dataDxfId="8"/>
    <tableColumn id="10" xr3:uid="{D5F6CC07-DC28-4CE3-8C3E-F2EE0C73E4FE}" name="Září" dataDxfId="7"/>
    <tableColumn id="11" xr3:uid="{CDF8C326-5498-45D6-9E99-57EA43815428}" name="Říjen" dataDxfId="6"/>
    <tableColumn id="12" xr3:uid="{53B1600F-1064-4436-84D0-8D3C5564D559}" name="Listopad" dataDxfId="5"/>
    <tableColumn id="13" xr3:uid="{C339DDC4-5D54-4427-9A4C-BF11DCB8EFD1}" name="Prosinec" dataDxfId="4"/>
    <tableColumn id="14" xr3:uid="{E7D03A36-119C-4DDB-A52F-3A831C2B5103}" name="Celkem " dataDxfId="3">
      <calculatedColumnFormula>SUM(D9:O9)</calculatedColumnFormula>
    </tableColumn>
    <tableColumn id="18" xr3:uid="{06FCE6EE-7868-4EA1-8A7D-26D53572CC7C}" name="Komentář/Zdůvodnění" dataDxfId="2"/>
    <tableColumn id="16" xr3:uid="{BE28A28C-90EB-4A9B-AB7D-725B330B65C0}" name="Středisko" dataDxfId="1">
      <calculatedColumnFormula>$E$2</calculatedColumnFormula>
    </tableColumn>
    <tableColumn id="17" xr3:uid="{7EC1A270-7E1A-4191-91D6-B6F2142217F6}" name="Účet" dataDxfId="0">
      <calculatedColumnFormula>$S$7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984B7-64A2-4AF8-BEC5-71273159BF2C}">
  <sheetPr codeName="List5">
    <tabColor theme="4" tint="0.79998168889431442"/>
  </sheetPr>
  <dimension ref="B1:Y54"/>
  <sheetViews>
    <sheetView showGridLines="0" tabSelected="1" zoomScale="70" zoomScaleNormal="70" workbookViewId="0"/>
  </sheetViews>
  <sheetFormatPr defaultRowHeight="15" outlineLevelCol="1"/>
  <cols>
    <col min="1" max="1" width="2.85546875" customWidth="1"/>
    <col min="2" max="3" width="20.140625" customWidth="1"/>
    <col min="4" max="15" width="10.7109375" customWidth="1"/>
    <col min="16" max="16" width="13.85546875" bestFit="1" customWidth="1"/>
    <col min="17" max="17" width="32.140625" customWidth="1"/>
    <col min="18" max="18" width="27.85546875" customWidth="1" outlineLevel="1"/>
    <col min="19" max="19" width="31.28515625" customWidth="1" outlineLevel="1"/>
    <col min="21" max="21" width="10.140625" customWidth="1"/>
    <col min="22" max="22" width="51.28515625" bestFit="1" customWidth="1"/>
    <col min="23" max="24" width="36.42578125" customWidth="1"/>
    <col min="25" max="25" width="16" style="1" customWidth="1"/>
    <col min="26" max="26" width="8.140625" customWidth="1"/>
    <col min="27" max="27" width="31.5703125" customWidth="1"/>
    <col min="28" max="28" width="30.140625" customWidth="1"/>
    <col min="29" max="29" width="10.28515625" customWidth="1"/>
    <col min="30" max="30" width="9.28515625" bestFit="1" customWidth="1"/>
    <col min="31" max="40" width="9" bestFit="1" customWidth="1"/>
    <col min="41" max="41" width="14.5703125" bestFit="1" customWidth="1"/>
  </cols>
  <sheetData>
    <row r="1" spans="2:25" ht="22.5" customHeight="1"/>
    <row r="2" spans="2:25" ht="28.5">
      <c r="B2" s="86" t="s">
        <v>0</v>
      </c>
      <c r="D2" s="87" t="s">
        <v>1</v>
      </c>
      <c r="E2" s="88" t="s">
        <v>2</v>
      </c>
      <c r="F2" s="89"/>
      <c r="G2" s="89"/>
      <c r="H2" s="90"/>
      <c r="K2" s="2"/>
    </row>
    <row r="3" spans="2:25" ht="20.25" customHeight="1">
      <c r="D3" s="3"/>
      <c r="P3" s="4"/>
    </row>
    <row r="4" spans="2:25" ht="16.5" customHeight="1">
      <c r="B4" s="5"/>
      <c r="C4" s="5"/>
    </row>
    <row r="5" spans="2:25">
      <c r="B5" s="5"/>
      <c r="C5" s="5"/>
      <c r="P5" s="6"/>
    </row>
    <row r="6" spans="2: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Y6"/>
    </row>
    <row r="7" spans="2:25" ht="21.75" thickBot="1">
      <c r="B7" s="11" t="s">
        <v>3</v>
      </c>
      <c r="C7" s="11"/>
      <c r="S7" t="s">
        <v>4</v>
      </c>
      <c r="V7" s="12" t="s">
        <v>5</v>
      </c>
      <c r="Y7" s="1">
        <f>SUM(Y9:Y2883)</f>
        <v>0</v>
      </c>
    </row>
    <row r="8" spans="2:25" ht="16.5" thickBot="1">
      <c r="B8" s="13" t="s">
        <v>6</v>
      </c>
      <c r="C8" s="14" t="s">
        <v>7</v>
      </c>
      <c r="D8" s="15" t="s">
        <v>8</v>
      </c>
      <c r="E8" s="16" t="s">
        <v>9</v>
      </c>
      <c r="F8" s="16" t="s">
        <v>10</v>
      </c>
      <c r="G8" s="16" t="s">
        <v>11</v>
      </c>
      <c r="H8" s="16" t="s">
        <v>12</v>
      </c>
      <c r="I8" s="16" t="s">
        <v>13</v>
      </c>
      <c r="J8" s="16" t="s">
        <v>14</v>
      </c>
      <c r="K8" s="16" t="s">
        <v>15</v>
      </c>
      <c r="L8" s="16" t="s">
        <v>16</v>
      </c>
      <c r="M8" s="16" t="s">
        <v>17</v>
      </c>
      <c r="N8" s="16" t="s">
        <v>18</v>
      </c>
      <c r="O8" s="17" t="s">
        <v>19</v>
      </c>
      <c r="P8" s="18" t="s">
        <v>20</v>
      </c>
      <c r="Q8" s="19" t="s">
        <v>21</v>
      </c>
      <c r="R8" s="16" t="s">
        <v>22</v>
      </c>
      <c r="S8" s="20" t="s">
        <v>23</v>
      </c>
      <c r="V8" s="21" t="s">
        <v>24</v>
      </c>
      <c r="W8" s="21" t="s">
        <v>25</v>
      </c>
      <c r="X8" s="21" t="s">
        <v>26</v>
      </c>
      <c r="Y8" s="21" t="s">
        <v>27</v>
      </c>
    </row>
    <row r="9" spans="2:25">
      <c r="B9" s="22"/>
      <c r="C9" s="23" t="s">
        <v>28</v>
      </c>
      <c r="D9" s="24">
        <v>4972</v>
      </c>
      <c r="E9" s="25">
        <v>2849</v>
      </c>
      <c r="F9" s="25">
        <v>2907</v>
      </c>
      <c r="G9" s="25">
        <v>2185</v>
      </c>
      <c r="H9" s="25">
        <v>1140</v>
      </c>
      <c r="I9" s="25">
        <v>4006</v>
      </c>
      <c r="J9" s="25">
        <v>2895</v>
      </c>
      <c r="K9" s="25">
        <v>4474</v>
      </c>
      <c r="L9" s="25">
        <v>3250</v>
      </c>
      <c r="M9" s="25">
        <v>3144</v>
      </c>
      <c r="N9" s="25">
        <v>1951</v>
      </c>
      <c r="O9" s="26">
        <v>1302</v>
      </c>
      <c r="P9" s="27">
        <f>SUM(D9:O9)</f>
        <v>35075</v>
      </c>
      <c r="Q9" s="28"/>
      <c r="R9" s="29" t="str">
        <f>$E$2</f>
        <v>300 - Prodej</v>
      </c>
      <c r="S9" s="30" t="str">
        <f t="shared" ref="S9:S27" si="0">$S$7</f>
        <v>501100 Spotřební materiál</v>
      </c>
    </row>
    <row r="10" spans="2:25">
      <c r="B10" s="31"/>
      <c r="C10" s="32" t="s">
        <v>29</v>
      </c>
      <c r="D10" s="33">
        <v>3563</v>
      </c>
      <c r="E10" s="34">
        <v>2782</v>
      </c>
      <c r="F10" s="34">
        <v>3982</v>
      </c>
      <c r="G10" s="34">
        <v>2465</v>
      </c>
      <c r="H10" s="34">
        <v>2298</v>
      </c>
      <c r="I10" s="34">
        <v>1557</v>
      </c>
      <c r="J10" s="34">
        <v>1620</v>
      </c>
      <c r="K10" s="34">
        <v>1096</v>
      </c>
      <c r="L10" s="34">
        <v>2160</v>
      </c>
      <c r="M10" s="34">
        <v>1786</v>
      </c>
      <c r="N10" s="34">
        <v>4142</v>
      </c>
      <c r="O10" s="35">
        <v>1338</v>
      </c>
      <c r="P10" s="10">
        <f t="shared" ref="P10:P27" si="1">SUM(D10:O10)</f>
        <v>28789</v>
      </c>
      <c r="Q10" s="36"/>
      <c r="R10" s="29" t="str">
        <f t="shared" ref="R10:R27" si="2">$E$2</f>
        <v>300 - Prodej</v>
      </c>
      <c r="S10" s="37" t="str">
        <f t="shared" si="0"/>
        <v>501100 Spotřební materiál</v>
      </c>
    </row>
    <row r="11" spans="2:25">
      <c r="B11" s="38"/>
      <c r="C11" s="39" t="s">
        <v>30</v>
      </c>
      <c r="D11" s="40">
        <v>2616</v>
      </c>
      <c r="E11" s="41">
        <v>3827</v>
      </c>
      <c r="F11" s="41">
        <v>3246</v>
      </c>
      <c r="G11" s="41">
        <v>1506</v>
      </c>
      <c r="H11" s="41">
        <v>2750</v>
      </c>
      <c r="I11" s="41">
        <v>2650</v>
      </c>
      <c r="J11" s="41">
        <v>4470</v>
      </c>
      <c r="K11" s="41">
        <v>4455</v>
      </c>
      <c r="L11" s="41">
        <v>1603</v>
      </c>
      <c r="M11" s="41">
        <v>1686</v>
      </c>
      <c r="N11" s="41">
        <v>2599</v>
      </c>
      <c r="O11" s="42">
        <v>3774</v>
      </c>
      <c r="P11" s="43">
        <f t="shared" si="1"/>
        <v>35182</v>
      </c>
      <c r="Q11" s="44"/>
      <c r="R11" s="29" t="str">
        <f t="shared" si="2"/>
        <v>300 - Prodej</v>
      </c>
      <c r="S11" s="46" t="str">
        <f t="shared" si="0"/>
        <v>501100 Spotřební materiál</v>
      </c>
    </row>
    <row r="12" spans="2:25">
      <c r="B12" s="38"/>
      <c r="C12" s="39" t="s">
        <v>31</v>
      </c>
      <c r="D12" s="40">
        <v>1193</v>
      </c>
      <c r="E12" s="41">
        <v>4203</v>
      </c>
      <c r="F12" s="41">
        <v>2290</v>
      </c>
      <c r="G12" s="41">
        <v>1787</v>
      </c>
      <c r="H12" s="41">
        <v>3381</v>
      </c>
      <c r="I12" s="41">
        <v>1080</v>
      </c>
      <c r="J12" s="41">
        <v>2943</v>
      </c>
      <c r="K12" s="41">
        <v>1144</v>
      </c>
      <c r="L12" s="41">
        <v>4645</v>
      </c>
      <c r="M12" s="41">
        <v>1206</v>
      </c>
      <c r="N12" s="41">
        <v>3749</v>
      </c>
      <c r="O12" s="42">
        <v>2082</v>
      </c>
      <c r="P12" s="43">
        <f t="shared" si="1"/>
        <v>29703</v>
      </c>
      <c r="Q12" s="44"/>
      <c r="R12" s="29" t="str">
        <f t="shared" si="2"/>
        <v>300 - Prodej</v>
      </c>
      <c r="S12" s="46" t="str">
        <f t="shared" si="0"/>
        <v>501100 Spotřební materiál</v>
      </c>
    </row>
    <row r="13" spans="2:25">
      <c r="B13" s="38"/>
      <c r="C13" s="39" t="s">
        <v>32</v>
      </c>
      <c r="D13" s="40">
        <v>4479</v>
      </c>
      <c r="E13" s="41">
        <v>4054</v>
      </c>
      <c r="F13" s="41">
        <v>1689</v>
      </c>
      <c r="G13" s="41">
        <v>3059</v>
      </c>
      <c r="H13" s="41">
        <v>2953</v>
      </c>
      <c r="I13" s="41">
        <v>4690</v>
      </c>
      <c r="J13" s="41">
        <v>1990</v>
      </c>
      <c r="K13" s="41">
        <v>4006</v>
      </c>
      <c r="L13" s="41">
        <v>2701</v>
      </c>
      <c r="M13" s="41">
        <v>4709</v>
      </c>
      <c r="N13" s="41">
        <v>4010</v>
      </c>
      <c r="O13" s="42">
        <v>3408</v>
      </c>
      <c r="P13" s="43">
        <f t="shared" si="1"/>
        <v>41748</v>
      </c>
      <c r="Q13" s="44"/>
      <c r="R13" s="29" t="str">
        <f t="shared" si="2"/>
        <v>300 - Prodej</v>
      </c>
      <c r="S13" s="46" t="str">
        <f t="shared" si="0"/>
        <v>501100 Spotřební materiál</v>
      </c>
    </row>
    <row r="14" spans="2:25">
      <c r="B14" s="38"/>
      <c r="C14" s="39" t="s">
        <v>33</v>
      </c>
      <c r="D14" s="40">
        <v>4727</v>
      </c>
      <c r="E14" s="41">
        <v>4813</v>
      </c>
      <c r="F14" s="41">
        <v>1166</v>
      </c>
      <c r="G14" s="41">
        <v>3447</v>
      </c>
      <c r="H14" s="41">
        <v>1715</v>
      </c>
      <c r="I14" s="41">
        <v>3235</v>
      </c>
      <c r="J14" s="41">
        <v>1489</v>
      </c>
      <c r="K14" s="41">
        <v>3600</v>
      </c>
      <c r="L14" s="41">
        <v>4832</v>
      </c>
      <c r="M14" s="41">
        <v>4386</v>
      </c>
      <c r="N14" s="41">
        <v>3391</v>
      </c>
      <c r="O14" s="42">
        <v>2752</v>
      </c>
      <c r="P14" s="43">
        <f t="shared" si="1"/>
        <v>39553</v>
      </c>
      <c r="Q14" s="44"/>
      <c r="R14" s="29" t="str">
        <f t="shared" si="2"/>
        <v>300 - Prodej</v>
      </c>
      <c r="S14" s="46" t="str">
        <f t="shared" si="0"/>
        <v>501100 Spotřební materiál</v>
      </c>
    </row>
    <row r="15" spans="2:25">
      <c r="B15" s="38"/>
      <c r="C15" s="39"/>
      <c r="D15" s="40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2"/>
      <c r="P15" s="43">
        <f t="shared" si="1"/>
        <v>0</v>
      </c>
      <c r="Q15" s="44"/>
      <c r="R15" s="29" t="str">
        <f t="shared" si="2"/>
        <v>300 - Prodej</v>
      </c>
      <c r="S15" s="46" t="str">
        <f t="shared" si="0"/>
        <v>501100 Spotřební materiál</v>
      </c>
    </row>
    <row r="16" spans="2:25">
      <c r="B16" s="38"/>
      <c r="C16" s="39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3">
        <f t="shared" si="1"/>
        <v>0</v>
      </c>
      <c r="Q16" s="44"/>
      <c r="R16" s="29" t="str">
        <f t="shared" si="2"/>
        <v>300 - Prodej</v>
      </c>
      <c r="S16" s="46" t="str">
        <f t="shared" si="0"/>
        <v>501100 Spotřební materiál</v>
      </c>
    </row>
    <row r="17" spans="2:19">
      <c r="B17" s="38"/>
      <c r="C17" s="39"/>
      <c r="D17" s="40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2"/>
      <c r="P17" s="43">
        <f t="shared" si="1"/>
        <v>0</v>
      </c>
      <c r="Q17" s="44"/>
      <c r="R17" s="29" t="str">
        <f t="shared" si="2"/>
        <v>300 - Prodej</v>
      </c>
      <c r="S17" s="46" t="str">
        <f t="shared" si="0"/>
        <v>501100 Spotřební materiál</v>
      </c>
    </row>
    <row r="18" spans="2:19">
      <c r="B18" s="38"/>
      <c r="C18" s="39"/>
      <c r="D18" s="40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P18" s="43">
        <f t="shared" si="1"/>
        <v>0</v>
      </c>
      <c r="Q18" s="44"/>
      <c r="R18" s="29" t="str">
        <f t="shared" si="2"/>
        <v>300 - Prodej</v>
      </c>
      <c r="S18" s="46" t="str">
        <f t="shared" si="0"/>
        <v>501100 Spotřební materiál</v>
      </c>
    </row>
    <row r="19" spans="2:19">
      <c r="B19" s="38"/>
      <c r="C19" s="39"/>
      <c r="D19" s="40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3">
        <f t="shared" si="1"/>
        <v>0</v>
      </c>
      <c r="Q19" s="44"/>
      <c r="R19" s="29" t="str">
        <f t="shared" si="2"/>
        <v>300 - Prodej</v>
      </c>
      <c r="S19" s="46" t="str">
        <f t="shared" si="0"/>
        <v>501100 Spotřební materiál</v>
      </c>
    </row>
    <row r="20" spans="2:19">
      <c r="B20" s="38"/>
      <c r="C20" s="39"/>
      <c r="D20" s="40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P20" s="43">
        <f t="shared" si="1"/>
        <v>0</v>
      </c>
      <c r="Q20" s="44"/>
      <c r="R20" s="29" t="str">
        <f t="shared" si="2"/>
        <v>300 - Prodej</v>
      </c>
      <c r="S20" s="46" t="str">
        <f t="shared" si="0"/>
        <v>501100 Spotřební materiál</v>
      </c>
    </row>
    <row r="21" spans="2:19">
      <c r="B21" s="38"/>
      <c r="C21" s="39"/>
      <c r="D21" s="40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P21" s="43">
        <f t="shared" si="1"/>
        <v>0</v>
      </c>
      <c r="Q21" s="44"/>
      <c r="R21" s="29" t="str">
        <f t="shared" si="2"/>
        <v>300 - Prodej</v>
      </c>
      <c r="S21" s="46" t="str">
        <f t="shared" si="0"/>
        <v>501100 Spotřební materiál</v>
      </c>
    </row>
    <row r="22" spans="2:19">
      <c r="B22" s="38"/>
      <c r="C22" s="39"/>
      <c r="D22" s="40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P22" s="43">
        <f t="shared" si="1"/>
        <v>0</v>
      </c>
      <c r="Q22" s="44"/>
      <c r="R22" s="29" t="str">
        <f t="shared" si="2"/>
        <v>300 - Prodej</v>
      </c>
      <c r="S22" s="46" t="str">
        <f t="shared" si="0"/>
        <v>501100 Spotřební materiál</v>
      </c>
    </row>
    <row r="23" spans="2:19">
      <c r="B23" s="38"/>
      <c r="C23" s="39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43">
        <f t="shared" si="1"/>
        <v>0</v>
      </c>
      <c r="Q23" s="44"/>
      <c r="R23" s="29" t="str">
        <f t="shared" si="2"/>
        <v>300 - Prodej</v>
      </c>
      <c r="S23" s="46" t="str">
        <f t="shared" si="0"/>
        <v>501100 Spotřební materiál</v>
      </c>
    </row>
    <row r="24" spans="2:19">
      <c r="B24" s="38"/>
      <c r="C24" s="39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3">
        <f t="shared" si="1"/>
        <v>0</v>
      </c>
      <c r="Q24" s="44"/>
      <c r="R24" s="29" t="str">
        <f t="shared" si="2"/>
        <v>300 - Prodej</v>
      </c>
      <c r="S24" s="46" t="str">
        <f t="shared" si="0"/>
        <v>501100 Spotřební materiál</v>
      </c>
    </row>
    <row r="25" spans="2:19">
      <c r="B25" s="38"/>
      <c r="C25" s="39"/>
      <c r="D25" s="40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P25" s="43">
        <f t="shared" si="1"/>
        <v>0</v>
      </c>
      <c r="Q25" s="44"/>
      <c r="R25" s="29" t="str">
        <f t="shared" si="2"/>
        <v>300 - Prodej</v>
      </c>
      <c r="S25" s="46" t="str">
        <f t="shared" si="0"/>
        <v>501100 Spotřební materiál</v>
      </c>
    </row>
    <row r="26" spans="2:19">
      <c r="B26" s="38"/>
      <c r="C26" s="39"/>
      <c r="D26" s="40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/>
      <c r="P26" s="43">
        <f t="shared" si="1"/>
        <v>0</v>
      </c>
      <c r="Q26" s="44"/>
      <c r="R26" s="29" t="str">
        <f t="shared" si="2"/>
        <v>300 - Prodej</v>
      </c>
      <c r="S26" s="46" t="str">
        <f t="shared" si="0"/>
        <v>501100 Spotřební materiál</v>
      </c>
    </row>
    <row r="27" spans="2:19" ht="15.75" thickBot="1">
      <c r="B27" s="47"/>
      <c r="C27" s="48"/>
      <c r="D27" s="4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  <c r="P27" s="43">
        <f t="shared" si="1"/>
        <v>0</v>
      </c>
      <c r="Q27" s="49"/>
      <c r="R27" s="29" t="str">
        <f t="shared" si="2"/>
        <v>300 - Prodej</v>
      </c>
      <c r="S27" s="46" t="str">
        <f t="shared" si="0"/>
        <v>501100 Spotřební materiál</v>
      </c>
    </row>
    <row r="28" spans="2:19" ht="15.75" thickBot="1"/>
    <row r="29" spans="2:19" ht="15.75" thickBot="1">
      <c r="B29" s="50" t="s">
        <v>3</v>
      </c>
      <c r="C29" s="51"/>
      <c r="D29" s="52">
        <f>SUM(D9:D27)</f>
        <v>21550</v>
      </c>
      <c r="E29" s="53">
        <f t="shared" ref="E29:P29" si="3">SUM(E9:E27)</f>
        <v>22528</v>
      </c>
      <c r="F29" s="53">
        <f t="shared" si="3"/>
        <v>15280</v>
      </c>
      <c r="G29" s="53">
        <f t="shared" si="3"/>
        <v>14449</v>
      </c>
      <c r="H29" s="53">
        <f t="shared" si="3"/>
        <v>14237</v>
      </c>
      <c r="I29" s="53">
        <f t="shared" si="3"/>
        <v>17218</v>
      </c>
      <c r="J29" s="53">
        <f t="shared" si="3"/>
        <v>15407</v>
      </c>
      <c r="K29" s="53">
        <f t="shared" si="3"/>
        <v>18775</v>
      </c>
      <c r="L29" s="53">
        <f t="shared" si="3"/>
        <v>19191</v>
      </c>
      <c r="M29" s="53">
        <f t="shared" si="3"/>
        <v>16917</v>
      </c>
      <c r="N29" s="53">
        <f t="shared" si="3"/>
        <v>19842</v>
      </c>
      <c r="O29" s="54">
        <f t="shared" si="3"/>
        <v>14656</v>
      </c>
      <c r="P29" s="55">
        <f t="shared" si="3"/>
        <v>210050</v>
      </c>
      <c r="Q29" s="56"/>
    </row>
    <row r="32" spans="2:19" ht="19.5" thickBot="1">
      <c r="B32" s="11" t="s">
        <v>34</v>
      </c>
      <c r="C32" s="11"/>
      <c r="D32" s="57"/>
    </row>
    <row r="33" spans="2:17" ht="15.75" thickBot="1">
      <c r="B33" s="58" t="s">
        <v>6</v>
      </c>
      <c r="C33" s="59" t="s">
        <v>7</v>
      </c>
      <c r="D33" s="60" t="s">
        <v>8</v>
      </c>
      <c r="E33" s="61" t="s">
        <v>9</v>
      </c>
      <c r="F33" s="61" t="s">
        <v>10</v>
      </c>
      <c r="G33" s="61" t="s">
        <v>11</v>
      </c>
      <c r="H33" s="61" t="s">
        <v>12</v>
      </c>
      <c r="I33" s="61" t="s">
        <v>13</v>
      </c>
      <c r="J33" s="61" t="s">
        <v>14</v>
      </c>
      <c r="K33" s="61" t="s">
        <v>15</v>
      </c>
      <c r="L33" s="61" t="s">
        <v>16</v>
      </c>
      <c r="M33" s="61" t="s">
        <v>17</v>
      </c>
      <c r="N33" s="61" t="s">
        <v>18</v>
      </c>
      <c r="O33" s="62" t="s">
        <v>19</v>
      </c>
      <c r="P33" s="63" t="s">
        <v>20</v>
      </c>
      <c r="Q33" s="64" t="s">
        <v>35</v>
      </c>
    </row>
    <row r="34" spans="2:17">
      <c r="B34" s="65"/>
      <c r="C34" s="66"/>
      <c r="D34" s="67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68"/>
      <c r="P34" s="27">
        <f>SUM(D34:O34)</f>
        <v>0</v>
      </c>
      <c r="Q34" s="69"/>
    </row>
    <row r="35" spans="2:17">
      <c r="B35" s="70"/>
      <c r="C35" s="71"/>
      <c r="D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  <c r="P35" s="10">
        <f t="shared" ref="P35:P52" si="4">SUM(D35:O35)</f>
        <v>0</v>
      </c>
      <c r="Q35" s="72"/>
    </row>
    <row r="36" spans="2:17">
      <c r="B36" s="73"/>
      <c r="C36" s="74"/>
      <c r="D36" s="7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76"/>
      <c r="P36" s="43">
        <f t="shared" si="4"/>
        <v>0</v>
      </c>
      <c r="Q36" s="77"/>
    </row>
    <row r="37" spans="2:17">
      <c r="B37" s="73"/>
      <c r="C37" s="74"/>
      <c r="D37" s="7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76"/>
      <c r="P37" s="43">
        <f t="shared" si="4"/>
        <v>0</v>
      </c>
      <c r="Q37" s="77"/>
    </row>
    <row r="38" spans="2:17">
      <c r="B38" s="73"/>
      <c r="C38" s="74"/>
      <c r="D38" s="7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76"/>
      <c r="P38" s="43">
        <f t="shared" si="4"/>
        <v>0</v>
      </c>
      <c r="Q38" s="77"/>
    </row>
    <row r="39" spans="2:17">
      <c r="B39" s="73"/>
      <c r="C39" s="74"/>
      <c r="D39" s="7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76"/>
      <c r="P39" s="43">
        <f t="shared" si="4"/>
        <v>0</v>
      </c>
      <c r="Q39" s="77"/>
    </row>
    <row r="40" spans="2:17">
      <c r="B40" s="73"/>
      <c r="C40" s="74"/>
      <c r="D40" s="7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76"/>
      <c r="P40" s="43">
        <f t="shared" si="4"/>
        <v>0</v>
      </c>
      <c r="Q40" s="77"/>
    </row>
    <row r="41" spans="2:17">
      <c r="B41" s="73"/>
      <c r="C41" s="74"/>
      <c r="D41" s="7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76"/>
      <c r="P41" s="43">
        <f t="shared" si="4"/>
        <v>0</v>
      </c>
      <c r="Q41" s="77"/>
    </row>
    <row r="42" spans="2:17">
      <c r="B42" s="73"/>
      <c r="C42" s="74"/>
      <c r="D42" s="7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76"/>
      <c r="P42" s="43">
        <f t="shared" si="4"/>
        <v>0</v>
      </c>
      <c r="Q42" s="77"/>
    </row>
    <row r="43" spans="2:17">
      <c r="B43" s="73"/>
      <c r="C43" s="74"/>
      <c r="D43" s="7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76"/>
      <c r="P43" s="43">
        <f t="shared" si="4"/>
        <v>0</v>
      </c>
      <c r="Q43" s="77"/>
    </row>
    <row r="44" spans="2:17">
      <c r="B44" s="73"/>
      <c r="C44" s="74"/>
      <c r="D44" s="7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76"/>
      <c r="P44" s="43">
        <f t="shared" si="4"/>
        <v>0</v>
      </c>
      <c r="Q44" s="77"/>
    </row>
    <row r="45" spans="2:17">
      <c r="B45" s="73"/>
      <c r="C45" s="74"/>
      <c r="D45" s="7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76"/>
      <c r="P45" s="43">
        <f t="shared" si="4"/>
        <v>0</v>
      </c>
      <c r="Q45" s="77"/>
    </row>
    <row r="46" spans="2:17">
      <c r="B46" s="73"/>
      <c r="C46" s="74"/>
      <c r="D46" s="7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76"/>
      <c r="P46" s="43">
        <f t="shared" si="4"/>
        <v>0</v>
      </c>
      <c r="Q46" s="77"/>
    </row>
    <row r="47" spans="2:17">
      <c r="B47" s="73"/>
      <c r="C47" s="74"/>
      <c r="D47" s="7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76"/>
      <c r="P47" s="43">
        <f t="shared" si="4"/>
        <v>0</v>
      </c>
      <c r="Q47" s="77"/>
    </row>
    <row r="48" spans="2:17">
      <c r="B48" s="73"/>
      <c r="C48" s="74"/>
      <c r="D48" s="7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76"/>
      <c r="P48" s="43">
        <f t="shared" si="4"/>
        <v>0</v>
      </c>
      <c r="Q48" s="77"/>
    </row>
    <row r="49" spans="2:17">
      <c r="B49" s="73"/>
      <c r="C49" s="74"/>
      <c r="D49" s="7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76"/>
      <c r="P49" s="43">
        <f t="shared" si="4"/>
        <v>0</v>
      </c>
      <c r="Q49" s="77"/>
    </row>
    <row r="50" spans="2:17">
      <c r="B50" s="73"/>
      <c r="C50" s="74"/>
      <c r="D50" s="7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76"/>
      <c r="P50" s="43">
        <f t="shared" si="4"/>
        <v>0</v>
      </c>
      <c r="Q50" s="77"/>
    </row>
    <row r="51" spans="2:17">
      <c r="B51" s="73"/>
      <c r="C51" s="74"/>
      <c r="D51" s="7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76"/>
      <c r="P51" s="43">
        <f t="shared" si="4"/>
        <v>0</v>
      </c>
      <c r="Q51" s="77"/>
    </row>
    <row r="52" spans="2:17" ht="15.75" thickBot="1">
      <c r="B52" s="78"/>
      <c r="C52" s="79"/>
      <c r="D52" s="80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2"/>
      <c r="P52" s="83">
        <f t="shared" si="4"/>
        <v>0</v>
      </c>
      <c r="Q52" s="84"/>
    </row>
    <row r="53" spans="2:17" ht="15.75" thickBot="1"/>
    <row r="54" spans="2:17" ht="15.75" thickBot="1">
      <c r="B54" s="50" t="s">
        <v>34</v>
      </c>
      <c r="C54" s="85"/>
      <c r="D54" s="52">
        <f>SUM(D34:D52)</f>
        <v>0</v>
      </c>
      <c r="E54" s="53">
        <f t="shared" ref="E54:P54" si="5">SUM(E34:E52)</f>
        <v>0</v>
      </c>
      <c r="F54" s="53">
        <f t="shared" si="5"/>
        <v>0</v>
      </c>
      <c r="G54" s="53">
        <f t="shared" si="5"/>
        <v>0</v>
      </c>
      <c r="H54" s="53">
        <f t="shared" si="5"/>
        <v>0</v>
      </c>
      <c r="I54" s="53">
        <f t="shared" si="5"/>
        <v>0</v>
      </c>
      <c r="J54" s="53">
        <f t="shared" si="5"/>
        <v>0</v>
      </c>
      <c r="K54" s="53">
        <f t="shared" si="5"/>
        <v>0</v>
      </c>
      <c r="L54" s="53">
        <f t="shared" si="5"/>
        <v>0</v>
      </c>
      <c r="M54" s="53">
        <f t="shared" si="5"/>
        <v>0</v>
      </c>
      <c r="N54" s="53">
        <f t="shared" si="5"/>
        <v>0</v>
      </c>
      <c r="O54" s="54">
        <f t="shared" si="5"/>
        <v>0</v>
      </c>
      <c r="P54" s="55">
        <f t="shared" si="5"/>
        <v>0</v>
      </c>
      <c r="Q54" s="56"/>
    </row>
  </sheetData>
  <mergeCells count="1">
    <mergeCell ref="E2:H2"/>
  </mergeCells>
  <phoneticPr fontId="15" type="noConversion"/>
  <conditionalFormatting sqref="D6:Q6">
    <cfRule type="cellIs" dxfId="68" priority="1" operator="lessThan">
      <formula>0</formula>
    </cfRule>
    <cfRule type="cellIs" dxfId="67" priority="2" operator="greaterThan">
      <formula>0</formula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466BA-E539-48DC-9A77-61D478AD1668}">
  <sheetPr codeName="List3">
    <tabColor theme="4" tint="0.79998168889431442"/>
  </sheetPr>
  <dimension ref="B1:Y54"/>
  <sheetViews>
    <sheetView showGridLines="0" zoomScale="70" zoomScaleNormal="70" workbookViewId="0"/>
  </sheetViews>
  <sheetFormatPr defaultRowHeight="15" outlineLevelCol="1"/>
  <cols>
    <col min="1" max="1" width="2.85546875" customWidth="1"/>
    <col min="2" max="3" width="20.140625" customWidth="1"/>
    <col min="4" max="15" width="10.7109375" customWidth="1"/>
    <col min="16" max="16" width="13.85546875" bestFit="1" customWidth="1"/>
    <col min="17" max="17" width="32.140625" customWidth="1"/>
    <col min="18" max="18" width="27.85546875" customWidth="1" outlineLevel="1"/>
    <col min="19" max="19" width="31.28515625" customWidth="1" outlineLevel="1"/>
    <col min="21" max="21" width="10.140625" customWidth="1"/>
    <col min="22" max="22" width="51.28515625" bestFit="1" customWidth="1"/>
    <col min="23" max="24" width="36.42578125" customWidth="1"/>
    <col min="25" max="25" width="16" style="1" customWidth="1"/>
    <col min="26" max="26" width="8.140625" customWidth="1"/>
    <col min="27" max="27" width="31.5703125" customWidth="1"/>
    <col min="28" max="28" width="30.140625" customWidth="1"/>
    <col min="29" max="29" width="10.28515625" customWidth="1"/>
    <col min="30" max="30" width="9.28515625" bestFit="1" customWidth="1"/>
    <col min="31" max="40" width="9" bestFit="1" customWidth="1"/>
    <col min="41" max="41" width="14.5703125" bestFit="1" customWidth="1"/>
  </cols>
  <sheetData>
    <row r="1" spans="2:25" ht="22.5" customHeight="1"/>
    <row r="2" spans="2:25" ht="28.5">
      <c r="B2" s="86" t="s">
        <v>36</v>
      </c>
      <c r="D2" s="87" t="s">
        <v>1</v>
      </c>
      <c r="E2" s="88" t="s">
        <v>2</v>
      </c>
      <c r="F2" s="89"/>
      <c r="G2" s="89"/>
      <c r="H2" s="90"/>
      <c r="K2" s="2"/>
    </row>
    <row r="3" spans="2:25" ht="20.25" customHeight="1">
      <c r="D3" s="3"/>
      <c r="K3" s="2"/>
      <c r="P3" s="4"/>
    </row>
    <row r="4" spans="2:25" ht="16.5" customHeight="1">
      <c r="B4" s="5"/>
      <c r="C4" s="5"/>
    </row>
    <row r="5" spans="2:25">
      <c r="B5" s="5"/>
      <c r="C5" s="5"/>
      <c r="P5" s="6"/>
    </row>
    <row r="6" spans="2: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Y6"/>
    </row>
    <row r="7" spans="2:25" ht="21.75" thickBot="1">
      <c r="B7" s="11" t="s">
        <v>3</v>
      </c>
      <c r="C7" s="11"/>
      <c r="S7" t="s">
        <v>37</v>
      </c>
      <c r="V7" s="12" t="s">
        <v>5</v>
      </c>
      <c r="Y7" s="1">
        <f>SUM(Y9:Y2883)</f>
        <v>0</v>
      </c>
    </row>
    <row r="8" spans="2:25" ht="16.5" thickBot="1">
      <c r="B8" s="13" t="s">
        <v>6</v>
      </c>
      <c r="C8" s="14" t="s">
        <v>7</v>
      </c>
      <c r="D8" s="15" t="s">
        <v>8</v>
      </c>
      <c r="E8" s="16" t="s">
        <v>9</v>
      </c>
      <c r="F8" s="16" t="s">
        <v>10</v>
      </c>
      <c r="G8" s="16" t="s">
        <v>11</v>
      </c>
      <c r="H8" s="16" t="s">
        <v>12</v>
      </c>
      <c r="I8" s="16" t="s">
        <v>13</v>
      </c>
      <c r="J8" s="16" t="s">
        <v>14</v>
      </c>
      <c r="K8" s="16" t="s">
        <v>15</v>
      </c>
      <c r="L8" s="16" t="s">
        <v>16</v>
      </c>
      <c r="M8" s="16" t="s">
        <v>17</v>
      </c>
      <c r="N8" s="16" t="s">
        <v>18</v>
      </c>
      <c r="O8" s="17" t="s">
        <v>19</v>
      </c>
      <c r="P8" s="18" t="s">
        <v>20</v>
      </c>
      <c r="Q8" s="19" t="s">
        <v>21</v>
      </c>
      <c r="R8" s="16" t="s">
        <v>22</v>
      </c>
      <c r="S8" s="20" t="s">
        <v>23</v>
      </c>
      <c r="V8" s="21" t="s">
        <v>24</v>
      </c>
      <c r="W8" s="21" t="s">
        <v>25</v>
      </c>
      <c r="X8" s="21" t="s">
        <v>26</v>
      </c>
      <c r="Y8" s="21" t="s">
        <v>27</v>
      </c>
    </row>
    <row r="9" spans="2:25">
      <c r="B9" s="22"/>
      <c r="C9" s="23" t="s">
        <v>38</v>
      </c>
      <c r="D9" s="24">
        <v>20000</v>
      </c>
      <c r="E9" s="25">
        <v>20000</v>
      </c>
      <c r="F9" s="25">
        <v>20000</v>
      </c>
      <c r="G9" s="25">
        <v>20000</v>
      </c>
      <c r="H9" s="25">
        <v>20000</v>
      </c>
      <c r="I9" s="25">
        <v>20000</v>
      </c>
      <c r="J9" s="25">
        <v>20000</v>
      </c>
      <c r="K9" s="25">
        <v>20000</v>
      </c>
      <c r="L9" s="25">
        <v>20000</v>
      </c>
      <c r="M9" s="25">
        <v>20000</v>
      </c>
      <c r="N9" s="25">
        <v>20000</v>
      </c>
      <c r="O9" s="26">
        <v>20000</v>
      </c>
      <c r="P9" s="27">
        <f>SUM(D9:O9)</f>
        <v>240000</v>
      </c>
      <c r="Q9" s="28"/>
      <c r="R9" s="29" t="str">
        <f>$E$2</f>
        <v>300 - Prodej</v>
      </c>
      <c r="S9" s="30" t="str">
        <f t="shared" ref="S9:S27" si="0">$S$7</f>
        <v>518100 Školení</v>
      </c>
    </row>
    <row r="10" spans="2:25">
      <c r="B10" s="31"/>
      <c r="C10" s="32" t="s">
        <v>39</v>
      </c>
      <c r="D10" s="33">
        <v>15000</v>
      </c>
      <c r="E10" s="34">
        <v>15000</v>
      </c>
      <c r="F10" s="34">
        <v>15000</v>
      </c>
      <c r="G10" s="34">
        <v>15000</v>
      </c>
      <c r="H10" s="34">
        <v>15000</v>
      </c>
      <c r="I10" s="34">
        <v>15000</v>
      </c>
      <c r="J10" s="34">
        <v>15000</v>
      </c>
      <c r="K10" s="34">
        <v>15000</v>
      </c>
      <c r="L10" s="34">
        <v>15000</v>
      </c>
      <c r="M10" s="34">
        <v>15000</v>
      </c>
      <c r="N10" s="34">
        <v>15000</v>
      </c>
      <c r="O10" s="35">
        <v>15000</v>
      </c>
      <c r="P10" s="10">
        <f t="shared" ref="P10:P27" si="1">SUM(D10:O10)</f>
        <v>180000</v>
      </c>
      <c r="Q10" s="36"/>
      <c r="R10" s="29" t="str">
        <f t="shared" ref="R10:R27" si="2">$E$2</f>
        <v>300 - Prodej</v>
      </c>
      <c r="S10" s="37" t="str">
        <f t="shared" si="0"/>
        <v>518100 Školení</v>
      </c>
    </row>
    <row r="11" spans="2:25">
      <c r="B11" s="38"/>
      <c r="C11" s="39" t="s">
        <v>40</v>
      </c>
      <c r="D11" s="40">
        <v>5000</v>
      </c>
      <c r="E11" s="41">
        <v>5000</v>
      </c>
      <c r="F11" s="41">
        <v>5000</v>
      </c>
      <c r="G11" s="41">
        <v>5000</v>
      </c>
      <c r="H11" s="41">
        <v>5000</v>
      </c>
      <c r="I11" s="41">
        <v>5000</v>
      </c>
      <c r="J11" s="41">
        <v>5000</v>
      </c>
      <c r="K11" s="41">
        <v>5000</v>
      </c>
      <c r="L11" s="41">
        <v>5000</v>
      </c>
      <c r="M11" s="41">
        <v>5000</v>
      </c>
      <c r="N11" s="41">
        <v>5000</v>
      </c>
      <c r="O11" s="42">
        <v>5000</v>
      </c>
      <c r="P11" s="43">
        <f t="shared" si="1"/>
        <v>60000</v>
      </c>
      <c r="Q11" s="44"/>
      <c r="R11" s="29" t="str">
        <f t="shared" si="2"/>
        <v>300 - Prodej</v>
      </c>
      <c r="S11" s="46" t="str">
        <f t="shared" si="0"/>
        <v>518100 Školení</v>
      </c>
    </row>
    <row r="12" spans="2:25">
      <c r="B12" s="38"/>
      <c r="C12" s="39"/>
      <c r="D12" s="40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2"/>
      <c r="P12" s="43">
        <f t="shared" si="1"/>
        <v>0</v>
      </c>
      <c r="Q12" s="44"/>
      <c r="R12" s="29" t="str">
        <f t="shared" si="2"/>
        <v>300 - Prodej</v>
      </c>
      <c r="S12" s="46" t="str">
        <f t="shared" si="0"/>
        <v>518100 Školení</v>
      </c>
    </row>
    <row r="13" spans="2:25">
      <c r="B13" s="38"/>
      <c r="C13" s="39"/>
      <c r="D13" s="40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2"/>
      <c r="P13" s="43">
        <f t="shared" si="1"/>
        <v>0</v>
      </c>
      <c r="Q13" s="44"/>
      <c r="R13" s="29" t="str">
        <f t="shared" si="2"/>
        <v>300 - Prodej</v>
      </c>
      <c r="S13" s="46" t="str">
        <f t="shared" si="0"/>
        <v>518100 Školení</v>
      </c>
    </row>
    <row r="14" spans="2:25">
      <c r="B14" s="38"/>
      <c r="C14" s="39"/>
      <c r="D14" s="40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3">
        <f t="shared" si="1"/>
        <v>0</v>
      </c>
      <c r="Q14" s="44"/>
      <c r="R14" s="29" t="str">
        <f t="shared" si="2"/>
        <v>300 - Prodej</v>
      </c>
      <c r="S14" s="46" t="str">
        <f t="shared" si="0"/>
        <v>518100 Školení</v>
      </c>
    </row>
    <row r="15" spans="2:25">
      <c r="B15" s="38"/>
      <c r="C15" s="39"/>
      <c r="D15" s="40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2"/>
      <c r="P15" s="43">
        <f t="shared" si="1"/>
        <v>0</v>
      </c>
      <c r="Q15" s="44"/>
      <c r="R15" s="29" t="str">
        <f t="shared" si="2"/>
        <v>300 - Prodej</v>
      </c>
      <c r="S15" s="46" t="str">
        <f t="shared" si="0"/>
        <v>518100 Školení</v>
      </c>
    </row>
    <row r="16" spans="2:25">
      <c r="B16" s="38"/>
      <c r="C16" s="39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3">
        <f t="shared" si="1"/>
        <v>0</v>
      </c>
      <c r="Q16" s="44"/>
      <c r="R16" s="29" t="str">
        <f t="shared" si="2"/>
        <v>300 - Prodej</v>
      </c>
      <c r="S16" s="46" t="str">
        <f t="shared" si="0"/>
        <v>518100 Školení</v>
      </c>
    </row>
    <row r="17" spans="2:19">
      <c r="B17" s="38"/>
      <c r="C17" s="39"/>
      <c r="D17" s="40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2"/>
      <c r="P17" s="43">
        <f t="shared" si="1"/>
        <v>0</v>
      </c>
      <c r="Q17" s="44"/>
      <c r="R17" s="29" t="str">
        <f t="shared" si="2"/>
        <v>300 - Prodej</v>
      </c>
      <c r="S17" s="46" t="str">
        <f t="shared" si="0"/>
        <v>518100 Školení</v>
      </c>
    </row>
    <row r="18" spans="2:19">
      <c r="B18" s="38"/>
      <c r="C18" s="39"/>
      <c r="D18" s="40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P18" s="43">
        <f t="shared" si="1"/>
        <v>0</v>
      </c>
      <c r="Q18" s="44"/>
      <c r="R18" s="29" t="str">
        <f t="shared" si="2"/>
        <v>300 - Prodej</v>
      </c>
      <c r="S18" s="46" t="str">
        <f t="shared" si="0"/>
        <v>518100 Školení</v>
      </c>
    </row>
    <row r="19" spans="2:19">
      <c r="B19" s="38"/>
      <c r="C19" s="39"/>
      <c r="D19" s="40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3">
        <f t="shared" si="1"/>
        <v>0</v>
      </c>
      <c r="Q19" s="44"/>
      <c r="R19" s="29" t="str">
        <f t="shared" si="2"/>
        <v>300 - Prodej</v>
      </c>
      <c r="S19" s="46" t="str">
        <f t="shared" si="0"/>
        <v>518100 Školení</v>
      </c>
    </row>
    <row r="20" spans="2:19">
      <c r="B20" s="38"/>
      <c r="C20" s="39"/>
      <c r="D20" s="40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P20" s="43">
        <f t="shared" si="1"/>
        <v>0</v>
      </c>
      <c r="Q20" s="44"/>
      <c r="R20" s="29" t="str">
        <f t="shared" si="2"/>
        <v>300 - Prodej</v>
      </c>
      <c r="S20" s="46" t="str">
        <f t="shared" si="0"/>
        <v>518100 Školení</v>
      </c>
    </row>
    <row r="21" spans="2:19">
      <c r="B21" s="38"/>
      <c r="C21" s="39"/>
      <c r="D21" s="40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P21" s="43">
        <f t="shared" si="1"/>
        <v>0</v>
      </c>
      <c r="Q21" s="44"/>
      <c r="R21" s="29" t="str">
        <f t="shared" si="2"/>
        <v>300 - Prodej</v>
      </c>
      <c r="S21" s="46" t="str">
        <f t="shared" si="0"/>
        <v>518100 Školení</v>
      </c>
    </row>
    <row r="22" spans="2:19">
      <c r="B22" s="38"/>
      <c r="C22" s="39"/>
      <c r="D22" s="40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P22" s="43">
        <f t="shared" si="1"/>
        <v>0</v>
      </c>
      <c r="Q22" s="44"/>
      <c r="R22" s="29" t="str">
        <f t="shared" si="2"/>
        <v>300 - Prodej</v>
      </c>
      <c r="S22" s="46" t="str">
        <f t="shared" si="0"/>
        <v>518100 Školení</v>
      </c>
    </row>
    <row r="23" spans="2:19">
      <c r="B23" s="38"/>
      <c r="C23" s="39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43">
        <f t="shared" si="1"/>
        <v>0</v>
      </c>
      <c r="Q23" s="44"/>
      <c r="R23" s="29" t="str">
        <f t="shared" si="2"/>
        <v>300 - Prodej</v>
      </c>
      <c r="S23" s="46" t="str">
        <f t="shared" si="0"/>
        <v>518100 Školení</v>
      </c>
    </row>
    <row r="24" spans="2:19">
      <c r="B24" s="38"/>
      <c r="C24" s="39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3">
        <f t="shared" si="1"/>
        <v>0</v>
      </c>
      <c r="Q24" s="44"/>
      <c r="R24" s="29" t="str">
        <f t="shared" si="2"/>
        <v>300 - Prodej</v>
      </c>
      <c r="S24" s="46" t="str">
        <f t="shared" si="0"/>
        <v>518100 Školení</v>
      </c>
    </row>
    <row r="25" spans="2:19">
      <c r="B25" s="38"/>
      <c r="C25" s="39"/>
      <c r="D25" s="40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P25" s="43">
        <f t="shared" si="1"/>
        <v>0</v>
      </c>
      <c r="Q25" s="44"/>
      <c r="R25" s="29" t="str">
        <f t="shared" si="2"/>
        <v>300 - Prodej</v>
      </c>
      <c r="S25" s="46" t="str">
        <f t="shared" si="0"/>
        <v>518100 Školení</v>
      </c>
    </row>
    <row r="26" spans="2:19">
      <c r="B26" s="38"/>
      <c r="C26" s="39"/>
      <c r="D26" s="40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/>
      <c r="P26" s="43">
        <f t="shared" si="1"/>
        <v>0</v>
      </c>
      <c r="Q26" s="44"/>
      <c r="R26" s="29" t="str">
        <f t="shared" si="2"/>
        <v>300 - Prodej</v>
      </c>
      <c r="S26" s="46" t="str">
        <f t="shared" si="0"/>
        <v>518100 Školení</v>
      </c>
    </row>
    <row r="27" spans="2:19" ht="15.75" thickBot="1">
      <c r="B27" s="47"/>
      <c r="C27" s="48"/>
      <c r="D27" s="4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  <c r="P27" s="43">
        <f t="shared" si="1"/>
        <v>0</v>
      </c>
      <c r="Q27" s="49"/>
      <c r="R27" s="29" t="str">
        <f t="shared" si="2"/>
        <v>300 - Prodej</v>
      </c>
      <c r="S27" s="46" t="str">
        <f t="shared" si="0"/>
        <v>518100 Školení</v>
      </c>
    </row>
    <row r="28" spans="2:19" ht="15.75" thickBot="1"/>
    <row r="29" spans="2:19" ht="15.75" thickBot="1">
      <c r="B29" s="50" t="s">
        <v>3</v>
      </c>
      <c r="C29" s="51"/>
      <c r="D29" s="52">
        <f>SUM(D9:D27)</f>
        <v>40000</v>
      </c>
      <c r="E29" s="53">
        <f t="shared" ref="E29:P29" si="3">SUM(E9:E27)</f>
        <v>40000</v>
      </c>
      <c r="F29" s="53">
        <f t="shared" si="3"/>
        <v>40000</v>
      </c>
      <c r="G29" s="53">
        <f t="shared" si="3"/>
        <v>40000</v>
      </c>
      <c r="H29" s="53">
        <f t="shared" si="3"/>
        <v>40000</v>
      </c>
      <c r="I29" s="53">
        <f t="shared" si="3"/>
        <v>40000</v>
      </c>
      <c r="J29" s="53">
        <f t="shared" si="3"/>
        <v>40000</v>
      </c>
      <c r="K29" s="53">
        <f t="shared" si="3"/>
        <v>40000</v>
      </c>
      <c r="L29" s="53">
        <f t="shared" si="3"/>
        <v>40000</v>
      </c>
      <c r="M29" s="53">
        <f t="shared" si="3"/>
        <v>40000</v>
      </c>
      <c r="N29" s="53">
        <f t="shared" si="3"/>
        <v>40000</v>
      </c>
      <c r="O29" s="54">
        <f t="shared" si="3"/>
        <v>40000</v>
      </c>
      <c r="P29" s="55">
        <f t="shared" si="3"/>
        <v>480000</v>
      </c>
      <c r="Q29" s="56"/>
    </row>
    <row r="32" spans="2:19" ht="19.5" thickBot="1">
      <c r="B32" s="11" t="s">
        <v>34</v>
      </c>
      <c r="C32" s="11"/>
      <c r="D32" s="57"/>
    </row>
    <row r="33" spans="2:17" ht="15.75" thickBot="1">
      <c r="B33" s="58" t="s">
        <v>6</v>
      </c>
      <c r="C33" s="59" t="s">
        <v>7</v>
      </c>
      <c r="D33" s="60" t="s">
        <v>8</v>
      </c>
      <c r="E33" s="61" t="s">
        <v>9</v>
      </c>
      <c r="F33" s="61" t="s">
        <v>10</v>
      </c>
      <c r="G33" s="61" t="s">
        <v>11</v>
      </c>
      <c r="H33" s="61" t="s">
        <v>12</v>
      </c>
      <c r="I33" s="61" t="s">
        <v>13</v>
      </c>
      <c r="J33" s="61" t="s">
        <v>14</v>
      </c>
      <c r="K33" s="61" t="s">
        <v>15</v>
      </c>
      <c r="L33" s="61" t="s">
        <v>16</v>
      </c>
      <c r="M33" s="61" t="s">
        <v>17</v>
      </c>
      <c r="N33" s="61" t="s">
        <v>18</v>
      </c>
      <c r="O33" s="62" t="s">
        <v>19</v>
      </c>
      <c r="P33" s="63" t="s">
        <v>20</v>
      </c>
      <c r="Q33" s="64" t="s">
        <v>35</v>
      </c>
    </row>
    <row r="34" spans="2:17">
      <c r="B34" s="65"/>
      <c r="C34" s="66"/>
      <c r="D34" s="67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68"/>
      <c r="P34" s="27">
        <f>SUM(D34:O34)</f>
        <v>0</v>
      </c>
      <c r="Q34" s="69"/>
    </row>
    <row r="35" spans="2:17">
      <c r="B35" s="70"/>
      <c r="C35" s="71"/>
      <c r="D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  <c r="P35" s="10">
        <f t="shared" ref="P35:P52" si="4">SUM(D35:O35)</f>
        <v>0</v>
      </c>
      <c r="Q35" s="72"/>
    </row>
    <row r="36" spans="2:17">
      <c r="B36" s="73"/>
      <c r="C36" s="74"/>
      <c r="D36" s="7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76"/>
      <c r="P36" s="43">
        <f t="shared" si="4"/>
        <v>0</v>
      </c>
      <c r="Q36" s="77"/>
    </row>
    <row r="37" spans="2:17">
      <c r="B37" s="73"/>
      <c r="C37" s="74"/>
      <c r="D37" s="7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76"/>
      <c r="P37" s="43">
        <f t="shared" si="4"/>
        <v>0</v>
      </c>
      <c r="Q37" s="77"/>
    </row>
    <row r="38" spans="2:17">
      <c r="B38" s="73"/>
      <c r="C38" s="74"/>
      <c r="D38" s="7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76"/>
      <c r="P38" s="43">
        <f t="shared" si="4"/>
        <v>0</v>
      </c>
      <c r="Q38" s="77"/>
    </row>
    <row r="39" spans="2:17">
      <c r="B39" s="73"/>
      <c r="C39" s="74"/>
      <c r="D39" s="7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76"/>
      <c r="P39" s="43">
        <f t="shared" si="4"/>
        <v>0</v>
      </c>
      <c r="Q39" s="77"/>
    </row>
    <row r="40" spans="2:17">
      <c r="B40" s="73"/>
      <c r="C40" s="74"/>
      <c r="D40" s="7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76"/>
      <c r="P40" s="43">
        <f t="shared" si="4"/>
        <v>0</v>
      </c>
      <c r="Q40" s="77"/>
    </row>
    <row r="41" spans="2:17">
      <c r="B41" s="73"/>
      <c r="C41" s="74"/>
      <c r="D41" s="7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76"/>
      <c r="P41" s="43">
        <f t="shared" si="4"/>
        <v>0</v>
      </c>
      <c r="Q41" s="77"/>
    </row>
    <row r="42" spans="2:17">
      <c r="B42" s="73"/>
      <c r="C42" s="74"/>
      <c r="D42" s="7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76"/>
      <c r="P42" s="43">
        <f t="shared" si="4"/>
        <v>0</v>
      </c>
      <c r="Q42" s="77"/>
    </row>
    <row r="43" spans="2:17">
      <c r="B43" s="73"/>
      <c r="C43" s="74"/>
      <c r="D43" s="7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76"/>
      <c r="P43" s="43">
        <f t="shared" si="4"/>
        <v>0</v>
      </c>
      <c r="Q43" s="77"/>
    </row>
    <row r="44" spans="2:17">
      <c r="B44" s="73"/>
      <c r="C44" s="74"/>
      <c r="D44" s="7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76"/>
      <c r="P44" s="43">
        <f t="shared" si="4"/>
        <v>0</v>
      </c>
      <c r="Q44" s="77"/>
    </row>
    <row r="45" spans="2:17">
      <c r="B45" s="73"/>
      <c r="C45" s="74"/>
      <c r="D45" s="7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76"/>
      <c r="P45" s="43">
        <f t="shared" si="4"/>
        <v>0</v>
      </c>
      <c r="Q45" s="77"/>
    </row>
    <row r="46" spans="2:17">
      <c r="B46" s="73"/>
      <c r="C46" s="74"/>
      <c r="D46" s="7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76"/>
      <c r="P46" s="43">
        <f t="shared" si="4"/>
        <v>0</v>
      </c>
      <c r="Q46" s="77"/>
    </row>
    <row r="47" spans="2:17">
      <c r="B47" s="73"/>
      <c r="C47" s="74"/>
      <c r="D47" s="7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76"/>
      <c r="P47" s="43">
        <f t="shared" si="4"/>
        <v>0</v>
      </c>
      <c r="Q47" s="77"/>
    </row>
    <row r="48" spans="2:17">
      <c r="B48" s="73"/>
      <c r="C48" s="74"/>
      <c r="D48" s="7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76"/>
      <c r="P48" s="43">
        <f t="shared" si="4"/>
        <v>0</v>
      </c>
      <c r="Q48" s="77"/>
    </row>
    <row r="49" spans="2:17">
      <c r="B49" s="73"/>
      <c r="C49" s="74"/>
      <c r="D49" s="7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76"/>
      <c r="P49" s="43">
        <f t="shared" si="4"/>
        <v>0</v>
      </c>
      <c r="Q49" s="77"/>
    </row>
    <row r="50" spans="2:17">
      <c r="B50" s="73"/>
      <c r="C50" s="74"/>
      <c r="D50" s="7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76"/>
      <c r="P50" s="43">
        <f t="shared" si="4"/>
        <v>0</v>
      </c>
      <c r="Q50" s="77"/>
    </row>
    <row r="51" spans="2:17">
      <c r="B51" s="73"/>
      <c r="C51" s="74"/>
      <c r="D51" s="7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76"/>
      <c r="P51" s="43">
        <f t="shared" si="4"/>
        <v>0</v>
      </c>
      <c r="Q51" s="77"/>
    </row>
    <row r="52" spans="2:17" ht="15.75" thickBot="1">
      <c r="B52" s="78"/>
      <c r="C52" s="79"/>
      <c r="D52" s="80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2"/>
      <c r="P52" s="83">
        <f t="shared" si="4"/>
        <v>0</v>
      </c>
      <c r="Q52" s="84"/>
    </row>
    <row r="53" spans="2:17" ht="15.75" thickBot="1"/>
    <row r="54" spans="2:17" ht="15.75" thickBot="1">
      <c r="B54" s="50" t="s">
        <v>34</v>
      </c>
      <c r="C54" s="85"/>
      <c r="D54" s="52">
        <f>SUM(D34:D52)</f>
        <v>0</v>
      </c>
      <c r="E54" s="53">
        <f t="shared" ref="E54:P54" si="5">SUM(E34:E52)</f>
        <v>0</v>
      </c>
      <c r="F54" s="53">
        <f t="shared" si="5"/>
        <v>0</v>
      </c>
      <c r="G54" s="53">
        <f t="shared" si="5"/>
        <v>0</v>
      </c>
      <c r="H54" s="53">
        <f t="shared" si="5"/>
        <v>0</v>
      </c>
      <c r="I54" s="53">
        <f t="shared" si="5"/>
        <v>0</v>
      </c>
      <c r="J54" s="53">
        <f t="shared" si="5"/>
        <v>0</v>
      </c>
      <c r="K54" s="53">
        <f t="shared" si="5"/>
        <v>0</v>
      </c>
      <c r="L54" s="53">
        <f t="shared" si="5"/>
        <v>0</v>
      </c>
      <c r="M54" s="53">
        <f t="shared" si="5"/>
        <v>0</v>
      </c>
      <c r="N54" s="53">
        <f t="shared" si="5"/>
        <v>0</v>
      </c>
      <c r="O54" s="54">
        <f t="shared" si="5"/>
        <v>0</v>
      </c>
      <c r="P54" s="55">
        <f t="shared" si="5"/>
        <v>0</v>
      </c>
      <c r="Q54" s="56"/>
    </row>
  </sheetData>
  <mergeCells count="1">
    <mergeCell ref="E2:H2"/>
  </mergeCells>
  <conditionalFormatting sqref="D6:Q6">
    <cfRule type="cellIs" dxfId="45" priority="8" operator="lessThan">
      <formula>0</formula>
    </cfRule>
    <cfRule type="cellIs" dxfId="44" priority="9" operator="greaterThan">
      <formula>0</formula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5C127-F770-42DD-99E4-6AA35D6B18BF}">
  <sheetPr codeName="List4">
    <tabColor theme="4" tint="0.79998168889431442"/>
  </sheetPr>
  <dimension ref="B1:Y54"/>
  <sheetViews>
    <sheetView showGridLines="0" zoomScale="70" zoomScaleNormal="70" workbookViewId="0"/>
  </sheetViews>
  <sheetFormatPr defaultRowHeight="15" outlineLevelCol="1"/>
  <cols>
    <col min="1" max="1" width="2.85546875" customWidth="1"/>
    <col min="2" max="3" width="20.140625" customWidth="1"/>
    <col min="4" max="15" width="10.7109375" customWidth="1"/>
    <col min="16" max="16" width="13.85546875" bestFit="1" customWidth="1"/>
    <col min="17" max="17" width="32.140625" customWidth="1"/>
    <col min="18" max="18" width="27.85546875" customWidth="1" outlineLevel="1"/>
    <col min="19" max="19" width="31.28515625" customWidth="1" outlineLevel="1"/>
    <col min="21" max="21" width="10.140625" customWidth="1"/>
    <col min="22" max="22" width="51.28515625" bestFit="1" customWidth="1"/>
    <col min="23" max="24" width="36.42578125" customWidth="1"/>
    <col min="25" max="25" width="16" style="1" customWidth="1"/>
    <col min="26" max="26" width="8.140625" customWidth="1"/>
    <col min="27" max="27" width="31.5703125" customWidth="1"/>
    <col min="28" max="28" width="30.140625" customWidth="1"/>
    <col min="29" max="29" width="10.28515625" customWidth="1"/>
    <col min="30" max="30" width="9.28515625" bestFit="1" customWidth="1"/>
    <col min="31" max="40" width="9" bestFit="1" customWidth="1"/>
    <col min="41" max="41" width="14.5703125" bestFit="1" customWidth="1"/>
  </cols>
  <sheetData>
    <row r="1" spans="2:25" ht="22.5" customHeight="1"/>
    <row r="2" spans="2:25" ht="28.5">
      <c r="B2" s="86" t="s">
        <v>41</v>
      </c>
      <c r="D2" s="87" t="s">
        <v>1</v>
      </c>
      <c r="E2" s="88" t="s">
        <v>2</v>
      </c>
      <c r="F2" s="89"/>
      <c r="G2" s="89"/>
      <c r="H2" s="90"/>
      <c r="K2" s="2"/>
    </row>
    <row r="3" spans="2:25" ht="20.25" customHeight="1">
      <c r="D3" s="3"/>
      <c r="K3" s="2"/>
      <c r="P3" s="4"/>
    </row>
    <row r="4" spans="2:25" ht="16.5" customHeight="1">
      <c r="B4" s="5"/>
      <c r="C4" s="5"/>
    </row>
    <row r="5" spans="2:25">
      <c r="B5" s="5"/>
      <c r="C5" s="5"/>
      <c r="P5" s="6"/>
    </row>
    <row r="6" spans="2: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Y6"/>
    </row>
    <row r="7" spans="2:25" ht="21.75" thickBot="1">
      <c r="B7" s="11" t="s">
        <v>3</v>
      </c>
      <c r="C7" s="11"/>
      <c r="S7" t="s">
        <v>42</v>
      </c>
      <c r="V7" s="12" t="s">
        <v>5</v>
      </c>
      <c r="Y7" s="1">
        <f>SUM(Y9:Y2883)</f>
        <v>0</v>
      </c>
    </row>
    <row r="8" spans="2:25" ht="16.5" thickBot="1">
      <c r="B8" s="13" t="s">
        <v>6</v>
      </c>
      <c r="C8" s="14" t="s">
        <v>7</v>
      </c>
      <c r="D8" s="15" t="s">
        <v>8</v>
      </c>
      <c r="E8" s="16" t="s">
        <v>9</v>
      </c>
      <c r="F8" s="16" t="s">
        <v>10</v>
      </c>
      <c r="G8" s="16" t="s">
        <v>11</v>
      </c>
      <c r="H8" s="16" t="s">
        <v>12</v>
      </c>
      <c r="I8" s="16" t="s">
        <v>13</v>
      </c>
      <c r="J8" s="16" t="s">
        <v>14</v>
      </c>
      <c r="K8" s="16" t="s">
        <v>15</v>
      </c>
      <c r="L8" s="16" t="s">
        <v>16</v>
      </c>
      <c r="M8" s="16" t="s">
        <v>17</v>
      </c>
      <c r="N8" s="16" t="s">
        <v>18</v>
      </c>
      <c r="O8" s="17" t="s">
        <v>19</v>
      </c>
      <c r="P8" s="18" t="s">
        <v>20</v>
      </c>
      <c r="Q8" s="19" t="s">
        <v>21</v>
      </c>
      <c r="R8" s="16" t="s">
        <v>22</v>
      </c>
      <c r="S8" s="20" t="s">
        <v>23</v>
      </c>
      <c r="V8" s="21" t="s">
        <v>24</v>
      </c>
      <c r="W8" s="21" t="s">
        <v>25</v>
      </c>
      <c r="X8" s="21" t="s">
        <v>26</v>
      </c>
      <c r="Y8" s="21" t="s">
        <v>27</v>
      </c>
    </row>
    <row r="9" spans="2:25">
      <c r="B9" s="22"/>
      <c r="C9" s="23" t="s">
        <v>43</v>
      </c>
      <c r="D9" s="24">
        <v>50000</v>
      </c>
      <c r="E9" s="24">
        <v>50000</v>
      </c>
      <c r="F9" s="24">
        <v>50000</v>
      </c>
      <c r="G9" s="24">
        <v>50000</v>
      </c>
      <c r="H9" s="24">
        <v>50000</v>
      </c>
      <c r="I9" s="24">
        <v>50000</v>
      </c>
      <c r="J9" s="24">
        <v>50000</v>
      </c>
      <c r="K9" s="24">
        <v>50000</v>
      </c>
      <c r="L9" s="24">
        <v>50000</v>
      </c>
      <c r="M9" s="24">
        <v>50000</v>
      </c>
      <c r="N9" s="24">
        <v>50000</v>
      </c>
      <c r="O9" s="24">
        <v>50000</v>
      </c>
      <c r="P9" s="27">
        <f>SUM(D9:O9)</f>
        <v>600000</v>
      </c>
      <c r="Q9" s="28"/>
      <c r="R9" s="29" t="str">
        <f>$E$2</f>
        <v>300 - Prodej</v>
      </c>
      <c r="S9" s="30" t="str">
        <f t="shared" ref="S9:S27" si="0">$S$7</f>
        <v>512000 Cestovné</v>
      </c>
    </row>
    <row r="10" spans="2:25">
      <c r="B10" s="31"/>
      <c r="C10" s="32" t="s">
        <v>44</v>
      </c>
      <c r="D10" s="33">
        <v>90000</v>
      </c>
      <c r="E10" s="34">
        <v>90000</v>
      </c>
      <c r="F10" s="34">
        <v>90000</v>
      </c>
      <c r="G10" s="34">
        <v>90000</v>
      </c>
      <c r="H10" s="34">
        <v>90000</v>
      </c>
      <c r="I10" s="34">
        <v>90000</v>
      </c>
      <c r="J10" s="34">
        <v>90000</v>
      </c>
      <c r="K10" s="34">
        <v>90000</v>
      </c>
      <c r="L10" s="34">
        <v>90000</v>
      </c>
      <c r="M10" s="34">
        <v>90000</v>
      </c>
      <c r="N10" s="34">
        <v>90000</v>
      </c>
      <c r="O10" s="35">
        <v>90000</v>
      </c>
      <c r="P10" s="10">
        <f t="shared" ref="P10:P27" si="1">SUM(D10:O10)</f>
        <v>1080000</v>
      </c>
      <c r="Q10" s="36"/>
      <c r="R10" s="29" t="str">
        <f t="shared" ref="R10:R27" si="2">$E$2</f>
        <v>300 - Prodej</v>
      </c>
      <c r="S10" s="37" t="str">
        <f t="shared" si="0"/>
        <v>512000 Cestovné</v>
      </c>
    </row>
    <row r="11" spans="2:25">
      <c r="B11" s="38"/>
      <c r="C11" s="39" t="s">
        <v>45</v>
      </c>
      <c r="D11" s="40">
        <v>150000</v>
      </c>
      <c r="E11" s="41">
        <v>150000</v>
      </c>
      <c r="F11" s="41">
        <v>150000</v>
      </c>
      <c r="G11" s="41">
        <v>150000</v>
      </c>
      <c r="H11" s="41">
        <v>150000</v>
      </c>
      <c r="I11" s="41">
        <v>150000</v>
      </c>
      <c r="J11" s="41">
        <v>150000</v>
      </c>
      <c r="K11" s="41">
        <v>150000</v>
      </c>
      <c r="L11" s="41">
        <v>150000</v>
      </c>
      <c r="M11" s="41">
        <v>150000</v>
      </c>
      <c r="N11" s="41">
        <v>150000</v>
      </c>
      <c r="O11" s="42">
        <v>150000</v>
      </c>
      <c r="P11" s="43">
        <f t="shared" si="1"/>
        <v>1800000</v>
      </c>
      <c r="Q11" s="44"/>
      <c r="R11" s="29" t="str">
        <f t="shared" si="2"/>
        <v>300 - Prodej</v>
      </c>
      <c r="S11" s="46" t="str">
        <f t="shared" si="0"/>
        <v>512000 Cestovné</v>
      </c>
    </row>
    <row r="12" spans="2:25">
      <c r="B12" s="38"/>
      <c r="C12" s="39"/>
      <c r="D12" s="40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2"/>
      <c r="P12" s="43">
        <f t="shared" si="1"/>
        <v>0</v>
      </c>
      <c r="Q12" s="44"/>
      <c r="R12" s="29" t="str">
        <f t="shared" si="2"/>
        <v>300 - Prodej</v>
      </c>
      <c r="S12" s="46" t="str">
        <f t="shared" si="0"/>
        <v>512000 Cestovné</v>
      </c>
    </row>
    <row r="13" spans="2:25">
      <c r="B13" s="38"/>
      <c r="C13" s="39"/>
      <c r="D13" s="40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2"/>
      <c r="P13" s="43">
        <f t="shared" si="1"/>
        <v>0</v>
      </c>
      <c r="Q13" s="44"/>
      <c r="R13" s="29" t="str">
        <f t="shared" si="2"/>
        <v>300 - Prodej</v>
      </c>
      <c r="S13" s="46" t="str">
        <f t="shared" si="0"/>
        <v>512000 Cestovné</v>
      </c>
    </row>
    <row r="14" spans="2:25">
      <c r="B14" s="38"/>
      <c r="C14" s="39"/>
      <c r="D14" s="40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3">
        <f t="shared" si="1"/>
        <v>0</v>
      </c>
      <c r="Q14" s="44"/>
      <c r="R14" s="29" t="str">
        <f t="shared" si="2"/>
        <v>300 - Prodej</v>
      </c>
      <c r="S14" s="46" t="str">
        <f t="shared" si="0"/>
        <v>512000 Cestovné</v>
      </c>
    </row>
    <row r="15" spans="2:25">
      <c r="B15" s="38"/>
      <c r="C15" s="39"/>
      <c r="D15" s="40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2"/>
      <c r="P15" s="43">
        <f t="shared" si="1"/>
        <v>0</v>
      </c>
      <c r="Q15" s="44"/>
      <c r="R15" s="29" t="str">
        <f t="shared" si="2"/>
        <v>300 - Prodej</v>
      </c>
      <c r="S15" s="46" t="str">
        <f t="shared" si="0"/>
        <v>512000 Cestovné</v>
      </c>
    </row>
    <row r="16" spans="2:25">
      <c r="B16" s="38"/>
      <c r="C16" s="39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3">
        <f t="shared" si="1"/>
        <v>0</v>
      </c>
      <c r="Q16" s="44"/>
      <c r="R16" s="29" t="str">
        <f t="shared" si="2"/>
        <v>300 - Prodej</v>
      </c>
      <c r="S16" s="46" t="str">
        <f t="shared" si="0"/>
        <v>512000 Cestovné</v>
      </c>
    </row>
    <row r="17" spans="2:19">
      <c r="B17" s="38"/>
      <c r="C17" s="39"/>
      <c r="D17" s="40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2"/>
      <c r="P17" s="43">
        <f t="shared" si="1"/>
        <v>0</v>
      </c>
      <c r="Q17" s="44"/>
      <c r="R17" s="29" t="str">
        <f t="shared" si="2"/>
        <v>300 - Prodej</v>
      </c>
      <c r="S17" s="46" t="str">
        <f t="shared" si="0"/>
        <v>512000 Cestovné</v>
      </c>
    </row>
    <row r="18" spans="2:19">
      <c r="B18" s="38"/>
      <c r="C18" s="39"/>
      <c r="D18" s="40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P18" s="43">
        <f t="shared" si="1"/>
        <v>0</v>
      </c>
      <c r="Q18" s="44"/>
      <c r="R18" s="29" t="str">
        <f t="shared" si="2"/>
        <v>300 - Prodej</v>
      </c>
      <c r="S18" s="46" t="str">
        <f t="shared" si="0"/>
        <v>512000 Cestovné</v>
      </c>
    </row>
    <row r="19" spans="2:19">
      <c r="B19" s="38"/>
      <c r="C19" s="39"/>
      <c r="D19" s="40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3">
        <f t="shared" si="1"/>
        <v>0</v>
      </c>
      <c r="Q19" s="44"/>
      <c r="R19" s="29" t="str">
        <f t="shared" si="2"/>
        <v>300 - Prodej</v>
      </c>
      <c r="S19" s="46" t="str">
        <f t="shared" si="0"/>
        <v>512000 Cestovné</v>
      </c>
    </row>
    <row r="20" spans="2:19">
      <c r="B20" s="38"/>
      <c r="C20" s="39"/>
      <c r="D20" s="40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P20" s="43">
        <f t="shared" si="1"/>
        <v>0</v>
      </c>
      <c r="Q20" s="44"/>
      <c r="R20" s="29" t="str">
        <f t="shared" si="2"/>
        <v>300 - Prodej</v>
      </c>
      <c r="S20" s="46" t="str">
        <f t="shared" si="0"/>
        <v>512000 Cestovné</v>
      </c>
    </row>
    <row r="21" spans="2:19">
      <c r="B21" s="38"/>
      <c r="C21" s="39"/>
      <c r="D21" s="40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P21" s="43">
        <f t="shared" si="1"/>
        <v>0</v>
      </c>
      <c r="Q21" s="44"/>
      <c r="R21" s="29" t="str">
        <f t="shared" si="2"/>
        <v>300 - Prodej</v>
      </c>
      <c r="S21" s="46" t="str">
        <f t="shared" si="0"/>
        <v>512000 Cestovné</v>
      </c>
    </row>
    <row r="22" spans="2:19">
      <c r="B22" s="38"/>
      <c r="C22" s="39"/>
      <c r="D22" s="40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P22" s="43">
        <f t="shared" si="1"/>
        <v>0</v>
      </c>
      <c r="Q22" s="44"/>
      <c r="R22" s="29" t="str">
        <f t="shared" si="2"/>
        <v>300 - Prodej</v>
      </c>
      <c r="S22" s="46" t="str">
        <f t="shared" si="0"/>
        <v>512000 Cestovné</v>
      </c>
    </row>
    <row r="23" spans="2:19">
      <c r="B23" s="38"/>
      <c r="C23" s="39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43">
        <f t="shared" si="1"/>
        <v>0</v>
      </c>
      <c r="Q23" s="44"/>
      <c r="R23" s="29" t="str">
        <f t="shared" si="2"/>
        <v>300 - Prodej</v>
      </c>
      <c r="S23" s="46" t="str">
        <f t="shared" si="0"/>
        <v>512000 Cestovné</v>
      </c>
    </row>
    <row r="24" spans="2:19">
      <c r="B24" s="38"/>
      <c r="C24" s="39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3">
        <f t="shared" si="1"/>
        <v>0</v>
      </c>
      <c r="Q24" s="44"/>
      <c r="R24" s="29" t="str">
        <f t="shared" si="2"/>
        <v>300 - Prodej</v>
      </c>
      <c r="S24" s="46" t="str">
        <f t="shared" si="0"/>
        <v>512000 Cestovné</v>
      </c>
    </row>
    <row r="25" spans="2:19">
      <c r="B25" s="38"/>
      <c r="C25" s="39"/>
      <c r="D25" s="40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P25" s="43">
        <f t="shared" si="1"/>
        <v>0</v>
      </c>
      <c r="Q25" s="44"/>
      <c r="R25" s="29" t="str">
        <f t="shared" si="2"/>
        <v>300 - Prodej</v>
      </c>
      <c r="S25" s="46" t="str">
        <f t="shared" si="0"/>
        <v>512000 Cestovné</v>
      </c>
    </row>
    <row r="26" spans="2:19">
      <c r="B26" s="38"/>
      <c r="C26" s="39"/>
      <c r="D26" s="40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/>
      <c r="P26" s="43">
        <f t="shared" si="1"/>
        <v>0</v>
      </c>
      <c r="Q26" s="44"/>
      <c r="R26" s="29" t="str">
        <f t="shared" si="2"/>
        <v>300 - Prodej</v>
      </c>
      <c r="S26" s="46" t="str">
        <f t="shared" si="0"/>
        <v>512000 Cestovné</v>
      </c>
    </row>
    <row r="27" spans="2:19" ht="15.75" thickBot="1">
      <c r="B27" s="47"/>
      <c r="C27" s="48"/>
      <c r="D27" s="4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  <c r="P27" s="43">
        <f t="shared" si="1"/>
        <v>0</v>
      </c>
      <c r="Q27" s="49"/>
      <c r="R27" s="29" t="str">
        <f t="shared" si="2"/>
        <v>300 - Prodej</v>
      </c>
      <c r="S27" s="46" t="str">
        <f t="shared" si="0"/>
        <v>512000 Cestovné</v>
      </c>
    </row>
    <row r="28" spans="2:19" ht="15.75" thickBot="1"/>
    <row r="29" spans="2:19" ht="15.75" thickBot="1">
      <c r="B29" s="50" t="s">
        <v>3</v>
      </c>
      <c r="C29" s="51"/>
      <c r="D29" s="52">
        <f>SUM(D9:D27)</f>
        <v>290000</v>
      </c>
      <c r="E29" s="53">
        <f t="shared" ref="E29:P29" si="3">SUM(E9:E27)</f>
        <v>290000</v>
      </c>
      <c r="F29" s="53">
        <f t="shared" si="3"/>
        <v>290000</v>
      </c>
      <c r="G29" s="53">
        <f t="shared" si="3"/>
        <v>290000</v>
      </c>
      <c r="H29" s="53">
        <f t="shared" si="3"/>
        <v>290000</v>
      </c>
      <c r="I29" s="53">
        <f t="shared" si="3"/>
        <v>290000</v>
      </c>
      <c r="J29" s="53">
        <f t="shared" si="3"/>
        <v>290000</v>
      </c>
      <c r="K29" s="53">
        <f t="shared" si="3"/>
        <v>290000</v>
      </c>
      <c r="L29" s="53">
        <f t="shared" si="3"/>
        <v>290000</v>
      </c>
      <c r="M29" s="53">
        <f t="shared" si="3"/>
        <v>290000</v>
      </c>
      <c r="N29" s="53">
        <f t="shared" si="3"/>
        <v>290000</v>
      </c>
      <c r="O29" s="54">
        <f t="shared" si="3"/>
        <v>290000</v>
      </c>
      <c r="P29" s="55">
        <f t="shared" si="3"/>
        <v>3480000</v>
      </c>
      <c r="Q29" s="56"/>
    </row>
    <row r="32" spans="2:19" ht="19.5" thickBot="1">
      <c r="B32" s="11" t="s">
        <v>34</v>
      </c>
      <c r="C32" s="11"/>
      <c r="D32" s="57"/>
    </row>
    <row r="33" spans="2:17" ht="15.75" thickBot="1">
      <c r="B33" s="58" t="s">
        <v>6</v>
      </c>
      <c r="C33" s="59" t="s">
        <v>7</v>
      </c>
      <c r="D33" s="60" t="s">
        <v>8</v>
      </c>
      <c r="E33" s="61" t="s">
        <v>9</v>
      </c>
      <c r="F33" s="61" t="s">
        <v>10</v>
      </c>
      <c r="G33" s="61" t="s">
        <v>11</v>
      </c>
      <c r="H33" s="61" t="s">
        <v>12</v>
      </c>
      <c r="I33" s="61" t="s">
        <v>13</v>
      </c>
      <c r="J33" s="61" t="s">
        <v>14</v>
      </c>
      <c r="K33" s="61" t="s">
        <v>15</v>
      </c>
      <c r="L33" s="61" t="s">
        <v>16</v>
      </c>
      <c r="M33" s="61" t="s">
        <v>17</v>
      </c>
      <c r="N33" s="61" t="s">
        <v>18</v>
      </c>
      <c r="O33" s="62" t="s">
        <v>19</v>
      </c>
      <c r="P33" s="63" t="s">
        <v>20</v>
      </c>
      <c r="Q33" s="64" t="s">
        <v>35</v>
      </c>
    </row>
    <row r="34" spans="2:17">
      <c r="B34" s="65"/>
      <c r="C34" s="66"/>
      <c r="D34" s="67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68"/>
      <c r="P34" s="27">
        <f>SUM(D34:O34)</f>
        <v>0</v>
      </c>
      <c r="Q34" s="69"/>
    </row>
    <row r="35" spans="2:17">
      <c r="B35" s="70"/>
      <c r="C35" s="71"/>
      <c r="D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  <c r="P35" s="10">
        <f t="shared" ref="P35:P52" si="4">SUM(D35:O35)</f>
        <v>0</v>
      </c>
      <c r="Q35" s="72"/>
    </row>
    <row r="36" spans="2:17">
      <c r="B36" s="73"/>
      <c r="C36" s="74"/>
      <c r="D36" s="7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76"/>
      <c r="P36" s="43">
        <f t="shared" si="4"/>
        <v>0</v>
      </c>
      <c r="Q36" s="77"/>
    </row>
    <row r="37" spans="2:17">
      <c r="B37" s="73"/>
      <c r="C37" s="74"/>
      <c r="D37" s="7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76"/>
      <c r="P37" s="43">
        <f t="shared" si="4"/>
        <v>0</v>
      </c>
      <c r="Q37" s="77"/>
    </row>
    <row r="38" spans="2:17">
      <c r="B38" s="73"/>
      <c r="C38" s="74"/>
      <c r="D38" s="7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76"/>
      <c r="P38" s="43">
        <f t="shared" si="4"/>
        <v>0</v>
      </c>
      <c r="Q38" s="77"/>
    </row>
    <row r="39" spans="2:17">
      <c r="B39" s="73"/>
      <c r="C39" s="74"/>
      <c r="D39" s="7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76"/>
      <c r="P39" s="43">
        <f t="shared" si="4"/>
        <v>0</v>
      </c>
      <c r="Q39" s="77"/>
    </row>
    <row r="40" spans="2:17">
      <c r="B40" s="73"/>
      <c r="C40" s="74"/>
      <c r="D40" s="7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76"/>
      <c r="P40" s="43">
        <f t="shared" si="4"/>
        <v>0</v>
      </c>
      <c r="Q40" s="77"/>
    </row>
    <row r="41" spans="2:17">
      <c r="B41" s="73"/>
      <c r="C41" s="74"/>
      <c r="D41" s="7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76"/>
      <c r="P41" s="43">
        <f t="shared" si="4"/>
        <v>0</v>
      </c>
      <c r="Q41" s="77"/>
    </row>
    <row r="42" spans="2:17">
      <c r="B42" s="73"/>
      <c r="C42" s="74"/>
      <c r="D42" s="7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76"/>
      <c r="P42" s="43">
        <f t="shared" si="4"/>
        <v>0</v>
      </c>
      <c r="Q42" s="77"/>
    </row>
    <row r="43" spans="2:17">
      <c r="B43" s="73"/>
      <c r="C43" s="74"/>
      <c r="D43" s="7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76"/>
      <c r="P43" s="43">
        <f t="shared" si="4"/>
        <v>0</v>
      </c>
      <c r="Q43" s="77"/>
    </row>
    <row r="44" spans="2:17">
      <c r="B44" s="73"/>
      <c r="C44" s="74"/>
      <c r="D44" s="7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76"/>
      <c r="P44" s="43">
        <f t="shared" si="4"/>
        <v>0</v>
      </c>
      <c r="Q44" s="77"/>
    </row>
    <row r="45" spans="2:17">
      <c r="B45" s="73"/>
      <c r="C45" s="74"/>
      <c r="D45" s="7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76"/>
      <c r="P45" s="43">
        <f t="shared" si="4"/>
        <v>0</v>
      </c>
      <c r="Q45" s="77"/>
    </row>
    <row r="46" spans="2:17">
      <c r="B46" s="73"/>
      <c r="C46" s="74"/>
      <c r="D46" s="7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76"/>
      <c r="P46" s="43">
        <f t="shared" si="4"/>
        <v>0</v>
      </c>
      <c r="Q46" s="77"/>
    </row>
    <row r="47" spans="2:17">
      <c r="B47" s="73"/>
      <c r="C47" s="74"/>
      <c r="D47" s="7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76"/>
      <c r="P47" s="43">
        <f t="shared" si="4"/>
        <v>0</v>
      </c>
      <c r="Q47" s="77"/>
    </row>
    <row r="48" spans="2:17">
      <c r="B48" s="73"/>
      <c r="C48" s="74"/>
      <c r="D48" s="7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76"/>
      <c r="P48" s="43">
        <f t="shared" si="4"/>
        <v>0</v>
      </c>
      <c r="Q48" s="77"/>
    </row>
    <row r="49" spans="2:17">
      <c r="B49" s="73"/>
      <c r="C49" s="74"/>
      <c r="D49" s="7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76"/>
      <c r="P49" s="43">
        <f t="shared" si="4"/>
        <v>0</v>
      </c>
      <c r="Q49" s="77"/>
    </row>
    <row r="50" spans="2:17">
      <c r="B50" s="73"/>
      <c r="C50" s="74"/>
      <c r="D50" s="7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76"/>
      <c r="P50" s="43">
        <f t="shared" si="4"/>
        <v>0</v>
      </c>
      <c r="Q50" s="77"/>
    </row>
    <row r="51" spans="2:17">
      <c r="B51" s="73"/>
      <c r="C51" s="74"/>
      <c r="D51" s="7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76"/>
      <c r="P51" s="43">
        <f t="shared" si="4"/>
        <v>0</v>
      </c>
      <c r="Q51" s="77"/>
    </row>
    <row r="52" spans="2:17" ht="15.75" thickBot="1">
      <c r="B52" s="78"/>
      <c r="C52" s="79"/>
      <c r="D52" s="80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2"/>
      <c r="P52" s="83">
        <f t="shared" si="4"/>
        <v>0</v>
      </c>
      <c r="Q52" s="84"/>
    </row>
    <row r="53" spans="2:17" ht="15.75" thickBot="1"/>
    <row r="54" spans="2:17" ht="15.75" thickBot="1">
      <c r="B54" s="50" t="s">
        <v>34</v>
      </c>
      <c r="C54" s="85"/>
      <c r="D54" s="52">
        <f>SUM(D34:D52)</f>
        <v>0</v>
      </c>
      <c r="E54" s="53">
        <f t="shared" ref="E54:P54" si="5">SUM(E34:E52)</f>
        <v>0</v>
      </c>
      <c r="F54" s="53">
        <f t="shared" si="5"/>
        <v>0</v>
      </c>
      <c r="G54" s="53">
        <f t="shared" si="5"/>
        <v>0</v>
      </c>
      <c r="H54" s="53">
        <f t="shared" si="5"/>
        <v>0</v>
      </c>
      <c r="I54" s="53">
        <f t="shared" si="5"/>
        <v>0</v>
      </c>
      <c r="J54" s="53">
        <f t="shared" si="5"/>
        <v>0</v>
      </c>
      <c r="K54" s="53">
        <f t="shared" si="5"/>
        <v>0</v>
      </c>
      <c r="L54" s="53">
        <f t="shared" si="5"/>
        <v>0</v>
      </c>
      <c r="M54" s="53">
        <f t="shared" si="5"/>
        <v>0</v>
      </c>
      <c r="N54" s="53">
        <f t="shared" si="5"/>
        <v>0</v>
      </c>
      <c r="O54" s="54">
        <f t="shared" si="5"/>
        <v>0</v>
      </c>
      <c r="P54" s="55">
        <f t="shared" si="5"/>
        <v>0</v>
      </c>
      <c r="Q54" s="56"/>
    </row>
  </sheetData>
  <mergeCells count="1">
    <mergeCell ref="E2:H2"/>
  </mergeCells>
  <conditionalFormatting sqref="D6:Q6">
    <cfRule type="cellIs" dxfId="22" priority="1" operator="lessThan">
      <formula>0</formula>
    </cfRule>
    <cfRule type="cellIs" dxfId="21" priority="2" operator="greaterThan">
      <formula>0</formula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Beran Jiří</dc:creator>
  <cp:keywords/>
  <dc:description/>
  <cp:lastModifiedBy>Michal Smid</cp:lastModifiedBy>
  <cp:revision/>
  <dcterms:created xsi:type="dcterms:W3CDTF">2023-11-23T19:04:04Z</dcterms:created>
  <dcterms:modified xsi:type="dcterms:W3CDTF">2023-11-24T08:08:31Z</dcterms:modified>
  <cp:category/>
  <cp:contentStatus/>
</cp:coreProperties>
</file>